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<sst xmlns="http://schemas.openxmlformats.org/spreadsheetml/2006/main" count="149" uniqueCount="127">
  <si>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</si>
  <si>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</si>
  <si>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</si>
  <si>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</si>
  <si>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</si>
  <si>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</si>
  <si>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</si>
  <si>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</si>
  <si>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</si>
  <si>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</si>
  <si>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</si>
  <si>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</si>
  <si>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</si>
  <si>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</si>
  <si>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</si>
  <si>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</si>
  <si>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</si>
  <si>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</si>
  <si>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</si>
  <si>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</si>
  <si>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</si>
  <si>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</si>
  <si>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</si>
  <si>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</si>
  <si>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</si>
  <si>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</si>
  <si>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</si>
  <si>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</si>
  <si>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</si>
  <si>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</si>
  <si>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</si>
  <si>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</si>
  <si>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</si>
  <si>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</si>
  <si>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</si>
  <si>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</si>
  <si>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</si>
  <si>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</si>
  <si>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</si>
  <si>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</si>
  <si>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</si>
  <si>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</si>
  <si>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</si>
  <si>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</si>
  <si>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</si>
  <si>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</si>
  <si>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</si>
  <si>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</si>
  <si>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</si>
  <si>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</si>
  <si>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</si>
  <si>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</si>
  <si>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</si>
  <si>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</si>
  <si>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</si>
  <si>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</si>
  <si>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</si>
  <si>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</si>
  <si>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</si>
  <si>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</si>
  <si>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</si>
  <si>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</si>
  <si>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</si>
  <si>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</si>
  <si>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</si>
  <si>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</si>
  <si>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</si>
  <si>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</si>
  <si>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</si>
  <si>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</si>
  <si>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</si>
  <si>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</si>
  <si>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</si>
  <si>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</si>
  <si>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</si>
  <si>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</si>
  <si>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</si>
  <si>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</si>
  <si>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</si>
  <si>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</si>
  <si>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</si>
  <si>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</si>
  <si>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</si>
  <si>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</si>
  <si>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</si>
  <si>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</si>
  <si>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</si>
  <si>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</si>
  <si>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</si>
  <si>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</si>
  <si>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</si>
  <si>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</si>
  <si>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</si>
  <si>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</si>
  <si>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</si>
  <si>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</si>
  <si>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</si>
  <si>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</si>
  <si>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</si>
  <si>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</si>
  <si>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</si>
  <si>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</si>
  <si>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</si>
  <si>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</si>
  <si>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</si>
  <si>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</si>
  <si>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</si>
  <si>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</si>
  <si>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</si>
  <si>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</si>
  <si>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</si>
  <si>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</si>
  <si>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</si>
  <si>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</si>
  <si>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</si>
  <si>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</si>
  <si>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</si>
  <si>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</si>
  <si>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Івано-Франківський окружний адміністративний суд</t>
  </si>
  <si>
    <t>76018, Івано-Франківська область,</t>
  </si>
  <si>
    <t xml:space="preserve">                                                      м. Івано-Франківськ, вул. Незалежності,46</t>
  </si>
  <si>
    <t>перший квартал 2019 року</t>
  </si>
  <si>
    <t>Могила А.Б.</t>
  </si>
  <si>
    <t>Боднар В.Я.</t>
  </si>
  <si>
    <t>0342-78-42-88</t>
  </si>
  <si>
    <t>inbox@adm.if.court.gov.ua</t>
  </si>
  <si>
    <t>4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</si>
</sst>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121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 t="s">
        <v>120</v>
      </c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&amp;L20C422C5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5" activePane="bottomLeft" state="frozen"/>
      <selection pane="topLeft" activeCell="A1" sqref="A1"/>
      <selection pane="bottomLeft" activeCell="A6" sqref="A6:IV38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760</v>
      </c>
      <c r="E1" s="70">
        <v>760</v>
      </c>
      <c r="F1" s="70">
        <v>760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103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 hidden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 hidden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 hidden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 hidden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 hidden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 hidden="1">
      <c r="A15" s="61">
        <v>10</v>
      </c>
      <c r="B15" s="64" t="s">
        <v>104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 hidden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 hidden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 hidden="1">
      <c r="A18" s="61">
        <v>13</v>
      </c>
      <c r="B18" s="122" t="s">
        <v>105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 hidden="1">
      <c r="A19" s="61">
        <v>14</v>
      </c>
      <c r="B19" s="122" t="s">
        <v>106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 hidden="1">
      <c r="A20" s="61">
        <v>15</v>
      </c>
      <c r="B20" s="122" t="s">
        <v>114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 hidden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 hidden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 hidden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 hidden="1">
      <c r="A24" s="61">
        <v>19</v>
      </c>
      <c r="B24" s="64" t="s">
        <v>111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 hidden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 hidden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 hidden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 hidden="1">
      <c r="A28" s="61">
        <v>23</v>
      </c>
      <c r="B28" s="63" t="s">
        <v>107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 hidden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 hidden="1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 hidden="1">
      <c r="A31" s="61">
        <v>26</v>
      </c>
      <c r="B31" s="64" t="s">
        <v>105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 hidden="1">
      <c r="A32" s="61">
        <v>27</v>
      </c>
      <c r="B32" s="64" t="s">
        <v>106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 hidden="1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 hidden="1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 hidden="1">
      <c r="A35" s="61">
        <v>30</v>
      </c>
      <c r="B35" s="64" t="s">
        <v>112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 hidden="1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 hidden="1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 hidden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108</v>
      </c>
      <c r="C39" s="74">
        <f>SUM(C40,C47,C48,C49)</f>
        <v>740</v>
      </c>
      <c r="D39" s="86">
        <f aca="true" t="shared" si="3" ref="D39:K39">SUM(D40,D47,D48,D49)</f>
        <v>1192786.990000003</v>
      </c>
      <c r="E39" s="74">
        <f t="shared" si="3"/>
        <v>600</v>
      </c>
      <c r="F39" s="86">
        <f t="shared" si="3"/>
        <v>1043107.460000001</v>
      </c>
      <c r="G39" s="74">
        <f t="shared" si="3"/>
        <v>20</v>
      </c>
      <c r="H39" s="86">
        <f t="shared" si="3"/>
        <v>26981.96</v>
      </c>
      <c r="I39" s="74">
        <f t="shared" si="3"/>
        <v>2</v>
      </c>
      <c r="J39" s="86">
        <f t="shared" si="3"/>
        <v>4933.6</v>
      </c>
      <c r="K39" s="74">
        <f t="shared" si="3"/>
        <v>118</v>
      </c>
      <c r="L39" s="86">
        <f>SUM(L40,L47,L48,L49)</f>
        <v>99252.0999999999</v>
      </c>
    </row>
    <row r="40" spans="1:12" ht="21" customHeight="1">
      <c r="A40" s="61">
        <v>35</v>
      </c>
      <c r="B40" s="64" t="s">
        <v>85</v>
      </c>
      <c r="C40" s="75">
        <f>SUM(C41,C44)</f>
        <v>717</v>
      </c>
      <c r="D40" s="87">
        <f>SUM(D41,D44)</f>
        <v>1178955.7900000028</v>
      </c>
      <c r="E40" s="75">
        <f aca="true" t="shared" si="4" ref="E40:L40">SUM(E41,E44)</f>
        <v>579</v>
      </c>
      <c r="F40" s="87">
        <f t="shared" si="4"/>
        <v>1030812.360000001</v>
      </c>
      <c r="G40" s="75">
        <f t="shared" si="4"/>
        <v>20</v>
      </c>
      <c r="H40" s="87">
        <f t="shared" si="4"/>
        <v>26981.96</v>
      </c>
      <c r="I40" s="75">
        <f t="shared" si="4"/>
        <v>2</v>
      </c>
      <c r="J40" s="87">
        <f t="shared" si="4"/>
        <v>4933.6</v>
      </c>
      <c r="K40" s="75">
        <f t="shared" si="4"/>
        <v>116</v>
      </c>
      <c r="L40" s="87">
        <f t="shared" si="4"/>
        <v>97523.1999999999</v>
      </c>
    </row>
    <row r="41" spans="1:12" ht="19.5" customHeight="1">
      <c r="A41" s="61">
        <v>36</v>
      </c>
      <c r="B41" s="64" t="s">
        <v>86</v>
      </c>
      <c r="C41" s="76">
        <v>170</v>
      </c>
      <c r="D41" s="88">
        <v>596956.390000001</v>
      </c>
      <c r="E41" s="77">
        <v>164</v>
      </c>
      <c r="F41" s="89">
        <v>560894.21</v>
      </c>
      <c r="G41" s="76">
        <v>3</v>
      </c>
      <c r="H41" s="88">
        <v>5587</v>
      </c>
      <c r="I41" s="78">
        <v>0</v>
      </c>
      <c r="J41" s="93">
        <v>0</v>
      </c>
      <c r="K41" s="77">
        <v>3</v>
      </c>
      <c r="L41" s="89">
        <v>2305.2</v>
      </c>
    </row>
    <row r="42" spans="1:12" ht="16.5" customHeight="1">
      <c r="A42" s="61">
        <v>37</v>
      </c>
      <c r="B42" s="65" t="s">
        <v>87</v>
      </c>
      <c r="C42" s="76">
        <v>84</v>
      </c>
      <c r="D42" s="88">
        <v>464086.96</v>
      </c>
      <c r="E42" s="77">
        <v>83</v>
      </c>
      <c r="F42" s="89">
        <v>433144.72</v>
      </c>
      <c r="G42" s="76">
        <v>1</v>
      </c>
      <c r="H42" s="88">
        <v>3548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86</v>
      </c>
      <c r="D43" s="88">
        <v>132869.43</v>
      </c>
      <c r="E43" s="77">
        <v>81</v>
      </c>
      <c r="F43" s="89">
        <v>127749.49</v>
      </c>
      <c r="G43" s="76">
        <v>2</v>
      </c>
      <c r="H43" s="88">
        <v>2039</v>
      </c>
      <c r="I43" s="78">
        <v>0</v>
      </c>
      <c r="J43" s="93">
        <v>0</v>
      </c>
      <c r="K43" s="77">
        <v>3</v>
      </c>
      <c r="L43" s="89">
        <v>2305.2</v>
      </c>
    </row>
    <row r="44" spans="1:12" ht="21" customHeight="1">
      <c r="A44" s="61">
        <v>39</v>
      </c>
      <c r="B44" s="64" t="s">
        <v>88</v>
      </c>
      <c r="C44" s="76">
        <v>547</v>
      </c>
      <c r="D44" s="88">
        <v>581999.400000002</v>
      </c>
      <c r="E44" s="77">
        <v>415</v>
      </c>
      <c r="F44" s="89">
        <v>469918.150000001</v>
      </c>
      <c r="G44" s="76">
        <v>17</v>
      </c>
      <c r="H44" s="88">
        <v>21394.96</v>
      </c>
      <c r="I44" s="78">
        <v>2</v>
      </c>
      <c r="J44" s="93">
        <v>4933.6</v>
      </c>
      <c r="K44" s="77">
        <v>113</v>
      </c>
      <c r="L44" s="89">
        <v>95217.9999999999</v>
      </c>
    </row>
    <row r="45" spans="1:12" ht="30" customHeight="1">
      <c r="A45" s="61">
        <v>40</v>
      </c>
      <c r="B45" s="65" t="s">
        <v>89</v>
      </c>
      <c r="C45" s="76">
        <v>89</v>
      </c>
      <c r="D45" s="88">
        <v>190179</v>
      </c>
      <c r="E45" s="77">
        <v>83</v>
      </c>
      <c r="F45" s="89">
        <v>191203.7</v>
      </c>
      <c r="G45" s="76">
        <v>4</v>
      </c>
      <c r="H45" s="88">
        <v>7816.4</v>
      </c>
      <c r="I45" s="78">
        <v>2</v>
      </c>
      <c r="J45" s="93">
        <v>4933.6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458</v>
      </c>
      <c r="D46" s="88">
        <v>391820.400000001</v>
      </c>
      <c r="E46" s="77">
        <v>332</v>
      </c>
      <c r="F46" s="89">
        <v>278714.449999999</v>
      </c>
      <c r="G46" s="76">
        <v>13</v>
      </c>
      <c r="H46" s="88">
        <v>13578.56</v>
      </c>
      <c r="I46" s="78">
        <v>0</v>
      </c>
      <c r="J46" s="93">
        <v>0</v>
      </c>
      <c r="K46" s="77">
        <v>113</v>
      </c>
      <c r="L46" s="89">
        <v>95217.9999999999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1152.6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1152.6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22</v>
      </c>
      <c r="D49" s="88">
        <v>12678.6</v>
      </c>
      <c r="E49" s="77">
        <v>21</v>
      </c>
      <c r="F49" s="89">
        <v>12295.1</v>
      </c>
      <c r="G49" s="76">
        <v>0</v>
      </c>
      <c r="H49" s="88">
        <v>0</v>
      </c>
      <c r="I49" s="78">
        <v>0</v>
      </c>
      <c r="J49" s="93">
        <v>0</v>
      </c>
      <c r="K49" s="77">
        <v>1</v>
      </c>
      <c r="L49" s="89">
        <v>576.3</v>
      </c>
    </row>
    <row r="50" spans="1:12" ht="21.75" customHeight="1">
      <c r="A50" s="61">
        <v>45</v>
      </c>
      <c r="B50" s="63" t="s">
        <v>109</v>
      </c>
      <c r="C50" s="74">
        <f>SUM(C51:C54)</f>
        <v>18</v>
      </c>
      <c r="D50" s="86">
        <f aca="true" t="shared" si="5" ref="D50:L50">SUM(D51:D54)</f>
        <v>1112.26</v>
      </c>
      <c r="E50" s="74">
        <f t="shared" si="5"/>
        <v>18</v>
      </c>
      <c r="F50" s="86">
        <f t="shared" si="5"/>
        <v>1129.28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</v>
      </c>
      <c r="D51" s="87">
        <v>455.28</v>
      </c>
      <c r="E51" s="79">
        <v>10</v>
      </c>
      <c r="F51" s="90">
        <v>465.64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172.89</v>
      </c>
      <c r="E52" s="79">
        <v>3</v>
      </c>
      <c r="F52" s="90">
        <v>172.9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5</v>
      </c>
      <c r="D54" s="87">
        <v>484.09</v>
      </c>
      <c r="E54" s="79">
        <v>5</v>
      </c>
      <c r="F54" s="90">
        <v>490.74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110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113</v>
      </c>
      <c r="C56" s="74">
        <f>SUM(C6,C28,C39,C50,C55)</f>
        <v>758</v>
      </c>
      <c r="D56" s="86">
        <f aca="true" t="shared" si="6" ref="D56:L56">SUM(D6,D28,D39,D50,D55)</f>
        <v>1193899.250000003</v>
      </c>
      <c r="E56" s="74">
        <f t="shared" si="6"/>
        <v>618</v>
      </c>
      <c r="F56" s="86">
        <f t="shared" si="6"/>
        <v>1044236.740000001</v>
      </c>
      <c r="G56" s="74">
        <f t="shared" si="6"/>
        <v>20</v>
      </c>
      <c r="H56" s="86">
        <f t="shared" si="6"/>
        <v>26981.96</v>
      </c>
      <c r="I56" s="74">
        <f t="shared" si="6"/>
        <v>2</v>
      </c>
      <c r="J56" s="86">
        <f t="shared" si="6"/>
        <v>4933.6</v>
      </c>
      <c r="K56" s="74">
        <f t="shared" si="6"/>
        <v>118</v>
      </c>
      <c r="L56" s="86">
        <f t="shared" si="6"/>
        <v>99252.0999999999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&amp;L20C422C5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5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110</v>
      </c>
      <c r="F4" s="84">
        <f>SUM(F5:F24)</f>
        <v>84652.5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7</v>
      </c>
      <c r="F5" s="85">
        <v>5378.8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1</v>
      </c>
      <c r="F8" s="85">
        <v>768.4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7</v>
      </c>
      <c r="F11" s="85">
        <v>5378.8</v>
      </c>
    </row>
    <row r="12" spans="1:6" ht="30.75" customHeight="1">
      <c r="A12" s="42">
        <v>9</v>
      </c>
      <c r="B12" s="170" t="s">
        <v>117</v>
      </c>
      <c r="C12" s="171"/>
      <c r="D12" s="172"/>
      <c r="E12" s="83">
        <v>6</v>
      </c>
      <c r="F12" s="85">
        <v>4994.6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41</v>
      </c>
      <c r="F13" s="85">
        <v>31504.4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10</v>
      </c>
      <c r="F14" s="85">
        <v>7684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</v>
      </c>
      <c r="F16" s="85">
        <v>768.4</v>
      </c>
    </row>
    <row r="17" spans="1:6" ht="20.25" customHeight="1">
      <c r="A17" s="42">
        <v>14</v>
      </c>
      <c r="B17" s="170" t="s">
        <v>116</v>
      </c>
      <c r="C17" s="171"/>
      <c r="D17" s="172"/>
      <c r="E17" s="83">
        <v>34</v>
      </c>
      <c r="F17" s="85">
        <v>25869.9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3</v>
      </c>
      <c r="F21" s="85">
        <v>2305.2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115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122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123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124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&amp;L20C422C5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2019-04-24T14:08:57Z</cp:lastPrinted>
  <dcterms:created xsi:type="dcterms:W3CDTF">1996-10-08T23:32:33Z</dcterms:created>
  <dcterms:modified xsi:type="dcterms:W3CDTF">2019-04-24T14:10:02Z</dcterms:modified>
  <cp:category/>
  <cp:version/>
  <cp:contentType/>
  <cp:contentStatus/>
</cp:coreProperties>
</file>