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<sst xmlns="http://schemas.openxmlformats.org/spreadsheetml/2006/main" count="150" uniqueCount="128">
  <si>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</si>
  <si>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</si>
  <si>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</si>
  <si>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</si>
  <si>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</si>
  <si>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</si>
  <si>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</si>
  <si>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</si>
  <si>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</si>
  <si>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</si>
  <si>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</si>
  <si>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</si>
  <si>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</si>
  <si>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</si>
  <si>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</si>
  <si>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</si>
  <si>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</si>
  <si>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</si>
  <si>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</si>
  <si>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</si>
  <si>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</si>
  <si>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</si>
  <si>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</si>
  <si>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</si>
  <si>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</si>
  <si>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</si>
  <si>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</si>
  <si>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</si>
  <si>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</si>
  <si>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</si>
  <si>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</si>
  <si>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</si>
  <si>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</si>
  <si>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</si>
  <si>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</si>
  <si>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</si>
  <si>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</si>
  <si>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</si>
  <si>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</si>
  <si>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</si>
  <si>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</si>
  <si>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</si>
  <si>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</si>
  <si>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</si>
  <si>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</si>
  <si>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</si>
  <si>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</si>
  <si>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</si>
  <si>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</si>
  <si>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</si>
  <si>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</si>
  <si>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</si>
  <si>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</si>
  <si>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</si>
  <si>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</si>
  <si>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</si>
  <si>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</si>
  <si>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</si>
  <si>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</si>
  <si>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</si>
  <si>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</si>
  <si>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</si>
  <si>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</si>
  <si>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</si>
  <si>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</si>
  <si>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</si>
  <si>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</si>
  <si>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</si>
  <si>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</si>
  <si>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</si>
  <si>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</si>
  <si>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</si>
  <si>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</si>
  <si>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</si>
  <si>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</si>
  <si>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</si>
  <si>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</si>
  <si>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</si>
  <si>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</si>
  <si>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</si>
  <si>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</si>
  <si>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</si>
  <si>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</si>
  <si>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</si>
  <si>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</si>
  <si>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</si>
  <si>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</si>
  <si>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</si>
  <si>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</si>
  <si>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</si>
  <si>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</si>
  <si>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</si>
  <si>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</si>
  <si>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</si>
  <si>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</si>
  <si>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</si>
  <si>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</si>
  <si>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</si>
  <si>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</si>
  <si>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</si>
  <si>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</si>
  <si>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</si>
  <si>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</si>
  <si>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</si>
  <si>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</si>
  <si>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</si>
  <si>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</si>
  <si>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</si>
  <si>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</si>
  <si>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</si>
  <si>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</si>
  <si>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</si>
  <si>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</si>
  <si>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</si>
  <si>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</si>
  <si>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</si>
  <si>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</si>
  <si>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</si>
  <si>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Івано-Франківський окружний адміністративний суд</t>
  </si>
  <si>
    <t>76018, Івано-Франківська область,</t>
  </si>
  <si>
    <t xml:space="preserve">                                                      м. Івано-Франківськ,</t>
  </si>
  <si>
    <t xml:space="preserve">                                                      вул.  Незалежності,46</t>
  </si>
  <si>
    <t>перше півріччя 2019 року</t>
  </si>
  <si>
    <t>Могила А.Б.</t>
  </si>
  <si>
    <t>Боднар В.Я.</t>
  </si>
  <si>
    <t>0342-78-42-88</t>
  </si>
  <si>
    <t>inbox@adm.if.court.gov.ua</t>
  </si>
  <si>
    <t>5 липня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</si>
</sst>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0" fillId="31" borderId="8" applyNumberFormat="0" applyFont="0" applyAlignment="0" applyProtection="0"/>
    <xf numFmtId="0" fontId="58" fillId="29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 2" xfId="56"/>
    <cellStyle name="Обычный 2 2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122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97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118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119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 t="s">
        <v>120</v>
      </c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 t="s">
        <v>121</v>
      </c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&amp;L645F4C52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56" sqref="B5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1584</v>
      </c>
      <c r="E1" s="70">
        <v>1584</v>
      </c>
      <c r="F1" s="70">
        <v>1584</v>
      </c>
    </row>
    <row r="2" spans="1:12" ht="61.5" customHeight="1">
      <c r="A2" s="166" t="s">
        <v>0</v>
      </c>
      <c r="B2" s="167" t="s">
        <v>73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72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1522</v>
      </c>
      <c r="D39" s="86">
        <f aca="true" t="shared" si="3" ref="D39:K39">SUM(D40,D47,D48,D49)</f>
        <v>2560248.64000001</v>
      </c>
      <c r="E39" s="74">
        <f t="shared" si="3"/>
        <v>1267</v>
      </c>
      <c r="F39" s="86">
        <f t="shared" si="3"/>
        <v>2464076.5600000066</v>
      </c>
      <c r="G39" s="74">
        <f t="shared" si="3"/>
        <v>43</v>
      </c>
      <c r="H39" s="86">
        <f t="shared" si="3"/>
        <v>69973.31999999999</v>
      </c>
      <c r="I39" s="74">
        <f t="shared" si="3"/>
        <v>5</v>
      </c>
      <c r="J39" s="86">
        <f t="shared" si="3"/>
        <v>25653.2</v>
      </c>
      <c r="K39" s="74">
        <f t="shared" si="3"/>
        <v>225</v>
      </c>
      <c r="L39" s="86">
        <f>SUM(L40,L47,L48,L49)</f>
        <v>176092.099999999</v>
      </c>
    </row>
    <row r="40" spans="1:12" ht="21" customHeight="1">
      <c r="A40" s="61">
        <v>35</v>
      </c>
      <c r="B40" s="64" t="s">
        <v>85</v>
      </c>
      <c r="C40" s="75">
        <f>SUM(C41,C44)</f>
        <v>1475</v>
      </c>
      <c r="D40" s="87">
        <f>SUM(D41,D44)</f>
        <v>2529704.74000001</v>
      </c>
      <c r="E40" s="75">
        <f aca="true" t="shared" si="4" ref="E40:L40">SUM(E41,E44)</f>
        <v>1221</v>
      </c>
      <c r="F40" s="87">
        <f t="shared" si="4"/>
        <v>2435643.7600000068</v>
      </c>
      <c r="G40" s="75">
        <f t="shared" si="4"/>
        <v>43</v>
      </c>
      <c r="H40" s="87">
        <f t="shared" si="4"/>
        <v>69973.31999999999</v>
      </c>
      <c r="I40" s="75">
        <f t="shared" si="4"/>
        <v>5</v>
      </c>
      <c r="J40" s="87">
        <f t="shared" si="4"/>
        <v>25653.2</v>
      </c>
      <c r="K40" s="75">
        <f t="shared" si="4"/>
        <v>223</v>
      </c>
      <c r="L40" s="87">
        <f t="shared" si="4"/>
        <v>174363.199999999</v>
      </c>
    </row>
    <row r="41" spans="1:12" ht="19.5" customHeight="1">
      <c r="A41" s="61">
        <v>36</v>
      </c>
      <c r="B41" s="64" t="s">
        <v>86</v>
      </c>
      <c r="C41" s="76">
        <v>461</v>
      </c>
      <c r="D41" s="88">
        <v>1490891.54</v>
      </c>
      <c r="E41" s="77">
        <v>464</v>
      </c>
      <c r="F41" s="89">
        <v>1568874.17</v>
      </c>
      <c r="G41" s="76">
        <v>7</v>
      </c>
      <c r="H41" s="88">
        <v>24087.69</v>
      </c>
      <c r="I41" s="78">
        <v>2</v>
      </c>
      <c r="J41" s="93">
        <v>19951.2</v>
      </c>
      <c r="K41" s="77">
        <v>6</v>
      </c>
      <c r="L41" s="89">
        <v>4610.4</v>
      </c>
    </row>
    <row r="42" spans="1:12" ht="16.5" customHeight="1">
      <c r="A42" s="61">
        <v>37</v>
      </c>
      <c r="B42" s="65" t="s">
        <v>87</v>
      </c>
      <c r="C42" s="76">
        <v>249</v>
      </c>
      <c r="D42" s="88">
        <v>1203790.84</v>
      </c>
      <c r="E42" s="77">
        <v>250</v>
      </c>
      <c r="F42" s="89">
        <v>1245290.97</v>
      </c>
      <c r="G42" s="76">
        <v>4</v>
      </c>
      <c r="H42" s="88">
        <v>20511.89</v>
      </c>
      <c r="I42" s="78">
        <v>2</v>
      </c>
      <c r="J42" s="93">
        <v>19951.2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212</v>
      </c>
      <c r="D43" s="88">
        <v>287100.7</v>
      </c>
      <c r="E43" s="77">
        <v>214</v>
      </c>
      <c r="F43" s="89">
        <v>323583.2</v>
      </c>
      <c r="G43" s="76">
        <v>3</v>
      </c>
      <c r="H43" s="88">
        <v>3575.8</v>
      </c>
      <c r="I43" s="78">
        <v>0</v>
      </c>
      <c r="J43" s="93">
        <v>0</v>
      </c>
      <c r="K43" s="77">
        <v>6</v>
      </c>
      <c r="L43" s="89">
        <v>4610.4</v>
      </c>
    </row>
    <row r="44" spans="1:12" ht="21" customHeight="1">
      <c r="A44" s="61">
        <v>39</v>
      </c>
      <c r="B44" s="64" t="s">
        <v>88</v>
      </c>
      <c r="C44" s="76">
        <v>1014</v>
      </c>
      <c r="D44" s="88">
        <v>1038813.20000001</v>
      </c>
      <c r="E44" s="77">
        <v>757</v>
      </c>
      <c r="F44" s="89">
        <v>866769.590000007</v>
      </c>
      <c r="G44" s="76">
        <v>36</v>
      </c>
      <c r="H44" s="88">
        <v>45885.63</v>
      </c>
      <c r="I44" s="78">
        <v>3</v>
      </c>
      <c r="J44" s="93">
        <v>5702</v>
      </c>
      <c r="K44" s="77">
        <v>217</v>
      </c>
      <c r="L44" s="89">
        <v>169752.799999999</v>
      </c>
    </row>
    <row r="45" spans="1:12" ht="30" customHeight="1">
      <c r="A45" s="61">
        <v>40</v>
      </c>
      <c r="B45" s="65" t="s">
        <v>89</v>
      </c>
      <c r="C45" s="76">
        <v>166</v>
      </c>
      <c r="D45" s="88">
        <v>349622</v>
      </c>
      <c r="E45" s="77">
        <v>158</v>
      </c>
      <c r="F45" s="89">
        <v>354352.7</v>
      </c>
      <c r="G45" s="76">
        <v>9</v>
      </c>
      <c r="H45" s="88">
        <v>17421.4</v>
      </c>
      <c r="I45" s="78">
        <v>2</v>
      </c>
      <c r="J45" s="93">
        <v>4933.6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848</v>
      </c>
      <c r="D46" s="88">
        <v>689191.200000008</v>
      </c>
      <c r="E46" s="77">
        <v>599</v>
      </c>
      <c r="F46" s="89">
        <v>512416.890000003</v>
      </c>
      <c r="G46" s="76">
        <v>27</v>
      </c>
      <c r="H46" s="88">
        <v>28464.23</v>
      </c>
      <c r="I46" s="78">
        <v>1</v>
      </c>
      <c r="J46" s="93">
        <v>768.4</v>
      </c>
      <c r="K46" s="77">
        <v>217</v>
      </c>
      <c r="L46" s="89">
        <v>169752.799999999</v>
      </c>
    </row>
    <row r="47" spans="1:12" ht="45" customHeight="1">
      <c r="A47" s="61">
        <v>42</v>
      </c>
      <c r="B47" s="64" t="s">
        <v>90</v>
      </c>
      <c r="C47" s="76">
        <v>1</v>
      </c>
      <c r="D47" s="88">
        <v>4034.1</v>
      </c>
      <c r="E47" s="77">
        <v>1</v>
      </c>
      <c r="F47" s="89">
        <v>2114.4</v>
      </c>
      <c r="G47" s="76">
        <v>0</v>
      </c>
      <c r="H47" s="88">
        <v>0</v>
      </c>
      <c r="I47" s="78">
        <v>0</v>
      </c>
      <c r="J47" s="93">
        <v>0</v>
      </c>
      <c r="K47" s="77">
        <v>1</v>
      </c>
      <c r="L47" s="89">
        <v>1152.6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46</v>
      </c>
      <c r="D49" s="88">
        <v>26509.8</v>
      </c>
      <c r="E49" s="77">
        <v>45</v>
      </c>
      <c r="F49" s="89">
        <v>26318.4</v>
      </c>
      <c r="G49" s="76">
        <v>0</v>
      </c>
      <c r="H49" s="88">
        <v>0</v>
      </c>
      <c r="I49" s="78">
        <v>0</v>
      </c>
      <c r="J49" s="93">
        <v>0</v>
      </c>
      <c r="K49" s="77">
        <v>1</v>
      </c>
      <c r="L49" s="89">
        <v>576.3</v>
      </c>
    </row>
    <row r="50" spans="1:12" ht="21.75" customHeight="1">
      <c r="A50" s="61">
        <v>45</v>
      </c>
      <c r="B50" s="63" t="s">
        <v>116</v>
      </c>
      <c r="C50" s="74">
        <f>SUM(C51:C54)</f>
        <v>33</v>
      </c>
      <c r="D50" s="86">
        <f aca="true" t="shared" si="5" ref="D50:L50">SUM(D51:D54)</f>
        <v>2172.66</v>
      </c>
      <c r="E50" s="74">
        <f t="shared" si="5"/>
        <v>33</v>
      </c>
      <c r="F50" s="86">
        <f t="shared" si="5"/>
        <v>2194.86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15</v>
      </c>
      <c r="D51" s="87">
        <v>691.57</v>
      </c>
      <c r="E51" s="79">
        <v>15</v>
      </c>
      <c r="F51" s="90">
        <v>701.88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11</v>
      </c>
      <c r="D52" s="87">
        <v>633.93</v>
      </c>
      <c r="E52" s="79">
        <v>11</v>
      </c>
      <c r="F52" s="90">
        <v>633.94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7</v>
      </c>
      <c r="D54" s="87">
        <v>847.16</v>
      </c>
      <c r="E54" s="79">
        <v>7</v>
      </c>
      <c r="F54" s="90">
        <v>859.04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1555</v>
      </c>
      <c r="D56" s="86">
        <f aca="true" t="shared" si="6" ref="D56:L56">SUM(D6,D28,D39,D50,D55)</f>
        <v>2562421.30000001</v>
      </c>
      <c r="E56" s="74">
        <f t="shared" si="6"/>
        <v>1300</v>
      </c>
      <c r="F56" s="86">
        <f t="shared" si="6"/>
        <v>2466271.4200000064</v>
      </c>
      <c r="G56" s="74">
        <f t="shared" si="6"/>
        <v>43</v>
      </c>
      <c r="H56" s="86">
        <f t="shared" si="6"/>
        <v>69973.31999999999</v>
      </c>
      <c r="I56" s="74">
        <f t="shared" si="6"/>
        <v>5</v>
      </c>
      <c r="J56" s="86">
        <f t="shared" si="6"/>
        <v>25653.2</v>
      </c>
      <c r="K56" s="74">
        <f t="shared" si="6"/>
        <v>225</v>
      </c>
      <c r="L56" s="86">
        <f t="shared" si="6"/>
        <v>176092.099999999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&amp;L645F4C52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212</v>
      </c>
      <c r="F4" s="84">
        <f>SUM(F5:F24)</f>
        <v>157650.5000000002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23</v>
      </c>
      <c r="F5" s="85">
        <v>17673.2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99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1</v>
      </c>
      <c r="F8" s="85">
        <v>768.4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12</v>
      </c>
      <c r="F11" s="85">
        <v>6915.6</v>
      </c>
    </row>
    <row r="12" spans="1:6" ht="30.75" customHeight="1">
      <c r="A12" s="42">
        <v>9</v>
      </c>
      <c r="B12" s="170" t="s">
        <v>112</v>
      </c>
      <c r="C12" s="171"/>
      <c r="D12" s="172"/>
      <c r="E12" s="83">
        <v>11</v>
      </c>
      <c r="F12" s="85">
        <v>8836.6</v>
      </c>
    </row>
    <row r="13" spans="1:6" ht="18" customHeight="1">
      <c r="A13" s="42">
        <v>10</v>
      </c>
      <c r="B13" s="170" t="s">
        <v>100</v>
      </c>
      <c r="C13" s="171"/>
      <c r="D13" s="172"/>
      <c r="E13" s="83">
        <v>62</v>
      </c>
      <c r="F13" s="85">
        <v>47640.8000000001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22</v>
      </c>
      <c r="F14" s="85">
        <v>16136.4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1</v>
      </c>
      <c r="F16" s="85">
        <v>768.4</v>
      </c>
    </row>
    <row r="17" spans="1:6" ht="20.25" customHeight="1">
      <c r="A17" s="42">
        <v>14</v>
      </c>
      <c r="B17" s="170" t="s">
        <v>111</v>
      </c>
      <c r="C17" s="171"/>
      <c r="D17" s="172"/>
      <c r="E17" s="83">
        <v>77</v>
      </c>
      <c r="F17" s="85">
        <v>56605.9000000001</v>
      </c>
    </row>
    <row r="18" spans="1:6" ht="27" customHeight="1">
      <c r="A18" s="42">
        <v>15</v>
      </c>
      <c r="B18" s="170" t="s">
        <v>70</v>
      </c>
      <c r="C18" s="171"/>
      <c r="D18" s="172"/>
      <c r="E18" s="83">
        <v>0</v>
      </c>
      <c r="F18" s="85">
        <v>0</v>
      </c>
    </row>
    <row r="19" spans="1:6" ht="54.75" customHeight="1">
      <c r="A19" s="42">
        <v>16</v>
      </c>
      <c r="B19" s="170" t="s">
        <v>71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95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94</v>
      </c>
      <c r="C21" s="171"/>
      <c r="D21" s="172"/>
      <c r="E21" s="83">
        <v>3</v>
      </c>
      <c r="F21" s="85">
        <v>2305.2</v>
      </c>
    </row>
    <row r="22" spans="1:6" ht="62.25" customHeight="1">
      <c r="A22" s="42">
        <v>19</v>
      </c>
      <c r="B22" s="173" t="s">
        <v>96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101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102</v>
      </c>
      <c r="C24" s="171"/>
      <c r="D24" s="172"/>
      <c r="E24" s="83">
        <v>0</v>
      </c>
      <c r="F24" s="85">
        <v>0</v>
      </c>
    </row>
    <row r="25" spans="1:6" ht="62.25" customHeight="1">
      <c r="A25" s="42">
        <v>22</v>
      </c>
      <c r="B25" s="173" t="s">
        <v>110</v>
      </c>
      <c r="C25" s="173"/>
      <c r="D25" s="173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123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124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9" t="s">
        <v>125</v>
      </c>
      <c r="D32" s="169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9" t="s">
        <v>125</v>
      </c>
      <c r="D33" s="169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9" t="s">
        <v>126</v>
      </c>
      <c r="D34" s="169"/>
      <c r="F34" s="95" t="s">
        <v>127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&amp;L645F4C52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2019-07-22T10:32:16Z</cp:lastPrinted>
  <dcterms:created xsi:type="dcterms:W3CDTF">1996-10-08T23:32:33Z</dcterms:created>
  <dcterms:modified xsi:type="dcterms:W3CDTF">2019-07-22T10:32:58Z</dcterms:modified>
  <cp:category/>
  <cp:version/>
  <cp:contentType/>
  <cp:contentStatus/>
</cp:coreProperties>
</file>