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<sst xmlns="http://schemas.openxmlformats.org/spreadsheetml/2006/main" count="150" uniqueCount="129">
  <si>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</si>
  <si>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</si>
  <si>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</si>
  <si>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</si>
  <si>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</si>
  <si>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</si>
  <si>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</si>
  <si>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</si>
  <si>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</si>
  <si>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</si>
  <si>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</si>
  <si>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</si>
  <si>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</si>
  <si>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</si>
  <si>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</si>
  <si>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</si>
  <si>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</si>
  <si>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</si>
  <si>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</si>
  <si>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</si>
  <si>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</si>
  <si>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</si>
  <si>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</si>
  <si>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</si>
  <si>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</si>
  <si>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</si>
  <si>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</si>
  <si>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</si>
  <si>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</si>
  <si>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</si>
  <si>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</si>
  <si>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</si>
  <si>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</si>
  <si>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</si>
  <si>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</si>
  <si>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</si>
  <si>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</si>
  <si>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</si>
  <si>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</si>
  <si>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</si>
  <si>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</si>
  <si>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</si>
  <si>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</si>
  <si>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</si>
  <si>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</si>
  <si>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</si>
  <si>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</si>
  <si>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</si>
  <si>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</si>
  <si>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</si>
  <si>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</si>
  <si>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</si>
  <si>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</si>
  <si>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</si>
  <si>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</si>
  <si>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</si>
  <si>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</si>
  <si>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</si>
  <si>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</si>
  <si>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</si>
  <si>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</si>
  <si>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</si>
  <si>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</si>
  <si>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</si>
  <si>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</si>
  <si>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</si>
  <si>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</si>
  <si>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</si>
  <si>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</si>
  <si>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</si>
  <si>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</si>
  <si>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</si>
  <si>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</si>
  <si>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</si>
  <si>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</si>
  <si>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</si>
  <si>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</si>
  <si>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</si>
  <si>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</si>
  <si>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</si>
  <si>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</si>
  <si>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</si>
  <si>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</si>
  <si>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</si>
  <si>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</si>
  <si>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</si>
  <si>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</si>
  <si>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</si>
  <si>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</si>
  <si>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</si>
  <si>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</si>
  <si>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</si>
  <si>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</si>
  <si>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</si>
  <si>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</si>
  <si>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</si>
  <si>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</si>
  <si>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</si>
  <si>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</si>
  <si>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</si>
  <si>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</si>
  <si>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</si>
  <si>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</si>
  <si>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</si>
  <si>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</si>
  <si>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</si>
  <si>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</si>
  <si>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</si>
  <si>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</si>
  <si>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</si>
  <si>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</si>
  <si>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</si>
  <si>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</si>
  <si>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</si>
  <si>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</si>
  <si>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</si>
  <si>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</si>
  <si>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</si>
  <si>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Івано-Франківський окружний адміністративний суд</t>
  </si>
  <si>
    <t>76018, м.Івано-Франківська область,</t>
  </si>
  <si>
    <t>м.Івано-Франківськ,</t>
  </si>
  <si>
    <t>вул. Незалежності, 46</t>
  </si>
  <si>
    <t>три квартали 2019 року</t>
  </si>
  <si>
    <t>Могила А.Б.</t>
  </si>
  <si>
    <t>Боднар В.Я.</t>
  </si>
  <si>
    <t>0342-78-42-88</t>
  </si>
  <si>
    <t>034-78-42-88</t>
  </si>
  <si>
    <t>inbox@adm.if.court.gov.ua</t>
  </si>
  <si>
    <t>4 жовтня 2019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</si>
</sst>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30" borderId="0" applyNumberFormat="0" applyBorder="0" applyAlignment="0" applyProtection="0"/>
    <xf numFmtId="0" fontId="0" fillId="31" borderId="8" applyNumberFormat="0" applyFont="0" applyAlignment="0" applyProtection="0"/>
    <xf numFmtId="0" fontId="58" fillId="29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Обчислення" xfId="55"/>
    <cellStyle name="Обычный 2" xfId="56"/>
    <cellStyle name="Обычный 2 2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Середній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122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 t="s">
        <v>120</v>
      </c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 t="s">
        <v>121</v>
      </c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&amp;L89BC399A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2232</v>
      </c>
      <c r="E1" s="70">
        <v>2232</v>
      </c>
      <c r="F1" s="70">
        <v>2232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2152</v>
      </c>
      <c r="D39" s="86">
        <f aca="true" t="shared" si="3" ref="D39:K39">SUM(D40,D47,D48,D49)</f>
        <v>3659186.7799999802</v>
      </c>
      <c r="E39" s="74">
        <f t="shared" si="3"/>
        <v>1761</v>
      </c>
      <c r="F39" s="86">
        <f t="shared" si="3"/>
        <v>3452565.06999999</v>
      </c>
      <c r="G39" s="74">
        <f t="shared" si="3"/>
        <v>69</v>
      </c>
      <c r="H39" s="86">
        <f t="shared" si="3"/>
        <v>113407.2</v>
      </c>
      <c r="I39" s="74">
        <f t="shared" si="3"/>
        <v>18</v>
      </c>
      <c r="J39" s="86">
        <f t="shared" si="3"/>
        <v>44863.2</v>
      </c>
      <c r="K39" s="74">
        <f t="shared" si="3"/>
        <v>332</v>
      </c>
      <c r="L39" s="86">
        <f>SUM(L40,L47,L48,L49)</f>
        <v>258118.79999999903</v>
      </c>
    </row>
    <row r="40" spans="1:12" ht="21" customHeight="1">
      <c r="A40" s="61">
        <v>35</v>
      </c>
      <c r="B40" s="64" t="s">
        <v>85</v>
      </c>
      <c r="C40" s="75">
        <f>SUM(C41,C44)</f>
        <v>2081</v>
      </c>
      <c r="D40" s="87">
        <f>SUM(D41,D44)</f>
        <v>3614811.67999998</v>
      </c>
      <c r="E40" s="75">
        <f aca="true" t="shared" si="4" ref="E40:L40">SUM(E41,E44)</f>
        <v>1693</v>
      </c>
      <c r="F40" s="87">
        <f t="shared" si="4"/>
        <v>3408353.56999999</v>
      </c>
      <c r="G40" s="75">
        <f t="shared" si="4"/>
        <v>68</v>
      </c>
      <c r="H40" s="87">
        <f t="shared" si="4"/>
        <v>112062.5</v>
      </c>
      <c r="I40" s="75">
        <f t="shared" si="4"/>
        <v>18</v>
      </c>
      <c r="J40" s="87">
        <f t="shared" si="4"/>
        <v>44863.2</v>
      </c>
      <c r="K40" s="75">
        <f t="shared" si="4"/>
        <v>329</v>
      </c>
      <c r="L40" s="87">
        <f t="shared" si="4"/>
        <v>255813.59999999902</v>
      </c>
    </row>
    <row r="41" spans="1:12" ht="19.5" customHeight="1">
      <c r="A41" s="61">
        <v>36</v>
      </c>
      <c r="B41" s="64" t="s">
        <v>86</v>
      </c>
      <c r="C41" s="76">
        <v>657</v>
      </c>
      <c r="D41" s="88">
        <v>2114958.47999999</v>
      </c>
      <c r="E41" s="77">
        <v>659</v>
      </c>
      <c r="F41" s="89">
        <v>2171727.70999999</v>
      </c>
      <c r="G41" s="76">
        <v>9</v>
      </c>
      <c r="H41" s="88">
        <v>28121.14</v>
      </c>
      <c r="I41" s="78">
        <v>2</v>
      </c>
      <c r="J41" s="93">
        <v>19951.2</v>
      </c>
      <c r="K41" s="77">
        <v>8</v>
      </c>
      <c r="L41" s="89">
        <v>6147.2</v>
      </c>
    </row>
    <row r="42" spans="1:12" ht="16.5" customHeight="1">
      <c r="A42" s="61">
        <v>37</v>
      </c>
      <c r="B42" s="65" t="s">
        <v>87</v>
      </c>
      <c r="C42" s="76">
        <v>344</v>
      </c>
      <c r="D42" s="88">
        <v>1685094.69</v>
      </c>
      <c r="E42" s="77">
        <v>345</v>
      </c>
      <c r="F42" s="89">
        <v>1697232.78</v>
      </c>
      <c r="G42" s="76">
        <v>4</v>
      </c>
      <c r="H42" s="88">
        <v>20511.89</v>
      </c>
      <c r="I42" s="78">
        <v>2</v>
      </c>
      <c r="J42" s="93">
        <v>19951.2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313</v>
      </c>
      <c r="D43" s="88">
        <v>429863.790000001</v>
      </c>
      <c r="E43" s="77">
        <v>314</v>
      </c>
      <c r="F43" s="89">
        <v>474494.930000001</v>
      </c>
      <c r="G43" s="76">
        <v>5</v>
      </c>
      <c r="H43" s="88">
        <v>7609.25</v>
      </c>
      <c r="I43" s="78">
        <v>0</v>
      </c>
      <c r="J43" s="93">
        <v>0</v>
      </c>
      <c r="K43" s="77">
        <v>8</v>
      </c>
      <c r="L43" s="89">
        <v>6147.2</v>
      </c>
    </row>
    <row r="44" spans="1:12" ht="21" customHeight="1">
      <c r="A44" s="61">
        <v>39</v>
      </c>
      <c r="B44" s="64" t="s">
        <v>88</v>
      </c>
      <c r="C44" s="76">
        <v>1424</v>
      </c>
      <c r="D44" s="88">
        <v>1499853.19999999</v>
      </c>
      <c r="E44" s="77">
        <v>1034</v>
      </c>
      <c r="F44" s="89">
        <v>1236625.86</v>
      </c>
      <c r="G44" s="76">
        <v>59</v>
      </c>
      <c r="H44" s="88">
        <v>83941.36</v>
      </c>
      <c r="I44" s="78">
        <v>16</v>
      </c>
      <c r="J44" s="93">
        <v>24912</v>
      </c>
      <c r="K44" s="77">
        <v>321</v>
      </c>
      <c r="L44" s="89">
        <v>249666.399999999</v>
      </c>
    </row>
    <row r="45" spans="1:12" ht="30" customHeight="1">
      <c r="A45" s="61">
        <v>40</v>
      </c>
      <c r="B45" s="65" t="s">
        <v>89</v>
      </c>
      <c r="C45" s="76">
        <v>244</v>
      </c>
      <c r="D45" s="88">
        <v>541722</v>
      </c>
      <c r="E45" s="77">
        <v>231</v>
      </c>
      <c r="F45" s="89">
        <v>543069.1</v>
      </c>
      <c r="G45" s="76">
        <v>16</v>
      </c>
      <c r="H45" s="88">
        <v>34642.4</v>
      </c>
      <c r="I45" s="78">
        <v>2</v>
      </c>
      <c r="J45" s="93">
        <v>4933.6</v>
      </c>
      <c r="K45" s="77">
        <v>0</v>
      </c>
      <c r="L45" s="89">
        <v>0</v>
      </c>
    </row>
    <row r="46" spans="1:12" ht="21" customHeight="1">
      <c r="A46" s="61">
        <v>41</v>
      </c>
      <c r="B46" s="65" t="s">
        <v>79</v>
      </c>
      <c r="C46" s="76">
        <v>1180</v>
      </c>
      <c r="D46" s="88">
        <v>958131.200000015</v>
      </c>
      <c r="E46" s="77">
        <v>803</v>
      </c>
      <c r="F46" s="89">
        <v>693556.760000007</v>
      </c>
      <c r="G46" s="76">
        <v>43</v>
      </c>
      <c r="H46" s="88">
        <v>49298.96</v>
      </c>
      <c r="I46" s="78">
        <v>14</v>
      </c>
      <c r="J46" s="93">
        <v>19978.4</v>
      </c>
      <c r="K46" s="77">
        <v>321</v>
      </c>
      <c r="L46" s="89">
        <v>249666.399999999</v>
      </c>
    </row>
    <row r="47" spans="1:12" ht="45" customHeight="1">
      <c r="A47" s="61">
        <v>42</v>
      </c>
      <c r="B47" s="64" t="s">
        <v>90</v>
      </c>
      <c r="C47" s="76">
        <v>1</v>
      </c>
      <c r="D47" s="88">
        <v>4034.1</v>
      </c>
      <c r="E47" s="77">
        <v>1</v>
      </c>
      <c r="F47" s="89">
        <v>2114.4</v>
      </c>
      <c r="G47" s="76">
        <v>0</v>
      </c>
      <c r="H47" s="88">
        <v>0</v>
      </c>
      <c r="I47" s="78">
        <v>0</v>
      </c>
      <c r="J47" s="93">
        <v>0</v>
      </c>
      <c r="K47" s="77">
        <v>1</v>
      </c>
      <c r="L47" s="89">
        <v>1152.6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70</v>
      </c>
      <c r="D49" s="88">
        <v>40341</v>
      </c>
      <c r="E49" s="77">
        <v>67</v>
      </c>
      <c r="F49" s="89">
        <v>42097.1</v>
      </c>
      <c r="G49" s="76">
        <v>1</v>
      </c>
      <c r="H49" s="88">
        <v>1344.7</v>
      </c>
      <c r="I49" s="78">
        <v>0</v>
      </c>
      <c r="J49" s="93">
        <v>0</v>
      </c>
      <c r="K49" s="77">
        <v>2</v>
      </c>
      <c r="L49" s="89">
        <v>1152.6</v>
      </c>
    </row>
    <row r="50" spans="1:12" ht="21.75" customHeight="1">
      <c r="A50" s="61">
        <v>45</v>
      </c>
      <c r="B50" s="63" t="s">
        <v>116</v>
      </c>
      <c r="C50" s="74">
        <f>SUM(C51:C54)</f>
        <v>40</v>
      </c>
      <c r="D50" s="86">
        <f aca="true" t="shared" si="5" ref="D50:L50">SUM(D51:D54)</f>
        <v>2489.62</v>
      </c>
      <c r="E50" s="74">
        <f t="shared" si="5"/>
        <v>38</v>
      </c>
      <c r="F50" s="86">
        <f t="shared" si="5"/>
        <v>2396.59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2</v>
      </c>
      <c r="L50" s="86">
        <f t="shared" si="5"/>
        <v>115.26</v>
      </c>
    </row>
    <row r="51" spans="1:12" ht="18.75" customHeight="1">
      <c r="A51" s="61">
        <v>46</v>
      </c>
      <c r="B51" s="64" t="s">
        <v>9</v>
      </c>
      <c r="C51" s="75">
        <v>19</v>
      </c>
      <c r="D51" s="87">
        <v>835.64</v>
      </c>
      <c r="E51" s="79">
        <v>19</v>
      </c>
      <c r="F51" s="90">
        <v>845.97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14</v>
      </c>
      <c r="D52" s="87">
        <v>806.82</v>
      </c>
      <c r="E52" s="79">
        <v>12</v>
      </c>
      <c r="F52" s="90">
        <v>691.58</v>
      </c>
      <c r="G52" s="75">
        <v>0</v>
      </c>
      <c r="H52" s="88">
        <v>0</v>
      </c>
      <c r="I52" s="78">
        <v>0</v>
      </c>
      <c r="J52" s="93">
        <v>0</v>
      </c>
      <c r="K52" s="79">
        <v>2</v>
      </c>
      <c r="L52" s="90">
        <v>115.26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7</v>
      </c>
      <c r="D54" s="87">
        <v>847.16</v>
      </c>
      <c r="E54" s="79">
        <v>7</v>
      </c>
      <c r="F54" s="90">
        <v>859.04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2192</v>
      </c>
      <c r="D56" s="86">
        <f aca="true" t="shared" si="6" ref="D56:L56">SUM(D6,D28,D39,D50,D55)</f>
        <v>3661676.3999999803</v>
      </c>
      <c r="E56" s="74">
        <f t="shared" si="6"/>
        <v>1799</v>
      </c>
      <c r="F56" s="86">
        <f t="shared" si="6"/>
        <v>3454961.65999999</v>
      </c>
      <c r="G56" s="74">
        <f t="shared" si="6"/>
        <v>69</v>
      </c>
      <c r="H56" s="86">
        <f t="shared" si="6"/>
        <v>113407.2</v>
      </c>
      <c r="I56" s="74">
        <f t="shared" si="6"/>
        <v>18</v>
      </c>
      <c r="J56" s="86">
        <f t="shared" si="6"/>
        <v>44863.2</v>
      </c>
      <c r="K56" s="74">
        <f t="shared" si="6"/>
        <v>334</v>
      </c>
      <c r="L56" s="86">
        <f t="shared" si="6"/>
        <v>258234.05999999904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&amp;L89BC399A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319</v>
      </c>
      <c r="F4" s="84">
        <f>SUM(F5:F25)</f>
        <v>238255.65999999992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31</v>
      </c>
      <c r="F5" s="85">
        <v>23935.66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1</v>
      </c>
      <c r="F8" s="85">
        <v>768.4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19</v>
      </c>
      <c r="F11" s="85">
        <v>12294.4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20</v>
      </c>
      <c r="F12" s="85">
        <v>15752.2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94</v>
      </c>
      <c r="F13" s="85">
        <v>72037.5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30</v>
      </c>
      <c r="F14" s="85">
        <v>20746.8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1</v>
      </c>
      <c r="F16" s="85">
        <v>768.4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120</v>
      </c>
      <c r="F17" s="85">
        <v>89647.0999999999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0</v>
      </c>
      <c r="F18" s="85">
        <v>0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3</v>
      </c>
      <c r="F21" s="85">
        <v>2305.2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123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4.25">
      <c r="A29" s="48"/>
      <c r="B29" s="34" t="s">
        <v>52</v>
      </c>
      <c r="C29" s="29"/>
      <c r="D29" s="31"/>
      <c r="E29" s="68" t="s">
        <v>124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125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126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127</v>
      </c>
      <c r="D34" s="178"/>
      <c r="F34" s="95" t="s">
        <v>128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&amp;L89BC399A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Користувач Windows</cp:lastModifiedBy>
  <cp:lastPrinted>2019-10-10T05:53:55Z</cp:lastPrinted>
  <dcterms:created xsi:type="dcterms:W3CDTF">1996-10-08T23:32:33Z</dcterms:created>
  <dcterms:modified xsi:type="dcterms:W3CDTF">2019-10-10T05:54:27Z</dcterms:modified>
  <cp:category/>
  <cp:version/>
  <cp:contentType/>
  <cp:contentStatus/>
</cp:coreProperties>
</file>