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<sst xmlns="http://schemas.openxmlformats.org/spreadsheetml/2006/main" count="150" uniqueCount="128">
  <si>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</si>
  <si>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</si>
  <si>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</si>
  <si>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</si>
  <si>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</si>
  <si>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</si>
  <si>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</si>
  <si>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</si>
  <si>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</si>
  <si>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</si>
  <si>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</si>
  <si>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</si>
  <si>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</si>
  <si>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</si>
  <si>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</si>
  <si>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</si>
  <si>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</si>
  <si>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</si>
  <si>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</si>
  <si>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</si>
  <si>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</si>
  <si>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</si>
  <si>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</si>
  <si>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</si>
  <si>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</si>
  <si>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</si>
  <si>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</si>
  <si>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</si>
  <si>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</si>
  <si>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</si>
  <si>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</si>
  <si>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</si>
  <si>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</si>
  <si>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</si>
  <si>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</si>
  <si>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</si>
  <si>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</si>
  <si>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</si>
  <si>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</si>
  <si>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</si>
  <si>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</si>
  <si>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</si>
  <si>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</si>
  <si>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</si>
  <si>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</si>
  <si>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</si>
  <si>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</si>
  <si>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</si>
  <si>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</si>
  <si>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</si>
  <si>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</si>
  <si>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</si>
  <si>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</si>
  <si>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</si>
  <si>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</si>
  <si>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</si>
  <si>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</si>
  <si>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</si>
  <si>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</si>
  <si>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</si>
  <si>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</si>
  <si>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</si>
  <si>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</si>
  <si>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</si>
  <si>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</si>
  <si>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</si>
  <si>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</si>
  <si>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</si>
  <si>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</si>
  <si>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</si>
  <si>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</si>
  <si>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</si>
  <si>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</si>
  <si>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</si>
  <si>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</si>
  <si>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</si>
  <si>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</si>
  <si>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</si>
  <si>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</si>
  <si>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</si>
  <si>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</si>
  <si>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</si>
  <si>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</si>
  <si>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</si>
  <si>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</si>
  <si>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</si>
  <si>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</si>
  <si>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</si>
  <si>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</si>
  <si>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</si>
  <si>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</si>
  <si>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</si>
  <si>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</si>
  <si>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</si>
  <si>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</si>
  <si>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</si>
  <si>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</si>
  <si>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</si>
  <si>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</si>
  <si>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</si>
  <si>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</si>
  <si>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</si>
  <si>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</si>
  <si>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</si>
  <si>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</si>
  <si>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</si>
  <si>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</si>
  <si>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</si>
  <si>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</si>
  <si>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</si>
  <si>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</si>
  <si>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</si>
  <si>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</si>
  <si>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</si>
  <si>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</si>
  <si>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</si>
  <si>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</si>
  <si>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</si>
  <si>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Івано-Франківський окружний адміністративний суд</t>
  </si>
  <si>
    <t>76018, Івано-Франківська область,</t>
  </si>
  <si>
    <t>м. Івано-Франківськ,</t>
  </si>
  <si>
    <t>вул. Незалежності, 46</t>
  </si>
  <si>
    <t>перше півріччя 2020 року</t>
  </si>
  <si>
    <t>Могила А.Б.</t>
  </si>
  <si>
    <t>Боднар В.Я.</t>
  </si>
  <si>
    <t>0342-78-42-88</t>
  </si>
  <si>
    <t>inbox@adm.if.court.gov.ua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</si>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</sst>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122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 t="s">
        <v>120</v>
      </c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 t="s">
        <v>121</v>
      </c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&amp;L864D377A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1583</v>
      </c>
      <c r="E1" s="70">
        <v>1583</v>
      </c>
      <c r="F1" s="70">
        <v>1583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1472</v>
      </c>
      <c r="D39" s="86">
        <f aca="true" t="shared" si="3" ref="D39:K39">SUM(D40,D47,D48,D49)</f>
        <v>2853440.3500000103</v>
      </c>
      <c r="E39" s="74">
        <f t="shared" si="3"/>
        <v>1162</v>
      </c>
      <c r="F39" s="86">
        <f t="shared" si="3"/>
        <v>2449222.900000005</v>
      </c>
      <c r="G39" s="74">
        <f t="shared" si="3"/>
        <v>34</v>
      </c>
      <c r="H39" s="86">
        <f t="shared" si="3"/>
        <v>69092.39</v>
      </c>
      <c r="I39" s="74">
        <f t="shared" si="3"/>
        <v>7</v>
      </c>
      <c r="J39" s="86">
        <f t="shared" si="3"/>
        <v>17974.190000000002</v>
      </c>
      <c r="K39" s="74">
        <f t="shared" si="3"/>
        <v>367</v>
      </c>
      <c r="L39" s="86">
        <f>SUM(L40,L47,L48,L49)</f>
        <v>348849.309999998</v>
      </c>
    </row>
    <row r="40" spans="1:12" ht="21" customHeight="1">
      <c r="A40" s="61">
        <v>35</v>
      </c>
      <c r="B40" s="64" t="s">
        <v>85</v>
      </c>
      <c r="C40" s="75">
        <f>SUM(C41,C44)</f>
        <v>1422</v>
      </c>
      <c r="D40" s="87">
        <f>SUM(D41,D44)</f>
        <v>2811767.46000001</v>
      </c>
      <c r="E40" s="75">
        <f aca="true" t="shared" si="4" ref="E40:L40">SUM(E41,E44)</f>
        <v>1118</v>
      </c>
      <c r="F40" s="87">
        <f t="shared" si="4"/>
        <v>2416234.900000005</v>
      </c>
      <c r="G40" s="75">
        <f t="shared" si="4"/>
        <v>34</v>
      </c>
      <c r="H40" s="87">
        <f t="shared" si="4"/>
        <v>69092.39</v>
      </c>
      <c r="I40" s="75">
        <f t="shared" si="4"/>
        <v>7</v>
      </c>
      <c r="J40" s="87">
        <f t="shared" si="4"/>
        <v>17974.190000000002</v>
      </c>
      <c r="K40" s="75">
        <f t="shared" si="4"/>
        <v>361</v>
      </c>
      <c r="L40" s="87">
        <f t="shared" si="4"/>
        <v>344435.109999998</v>
      </c>
    </row>
    <row r="41" spans="1:12" ht="19.5" customHeight="1">
      <c r="A41" s="61">
        <v>36</v>
      </c>
      <c r="B41" s="64" t="s">
        <v>86</v>
      </c>
      <c r="C41" s="76">
        <v>414</v>
      </c>
      <c r="D41" s="88">
        <v>1584764.66</v>
      </c>
      <c r="E41" s="77">
        <v>420</v>
      </c>
      <c r="F41" s="89">
        <v>1472241.76</v>
      </c>
      <c r="G41" s="76">
        <v>13</v>
      </c>
      <c r="H41" s="88">
        <v>30239.49</v>
      </c>
      <c r="I41" s="78">
        <v>4</v>
      </c>
      <c r="J41" s="93">
        <v>14059.79</v>
      </c>
      <c r="K41" s="77">
        <v>25</v>
      </c>
      <c r="L41" s="89">
        <v>64448.71</v>
      </c>
    </row>
    <row r="42" spans="1:12" ht="16.5" customHeight="1">
      <c r="A42" s="61">
        <v>37</v>
      </c>
      <c r="B42" s="65" t="s">
        <v>87</v>
      </c>
      <c r="C42" s="76">
        <v>288</v>
      </c>
      <c r="D42" s="88">
        <v>1379120.98</v>
      </c>
      <c r="E42" s="77">
        <v>314</v>
      </c>
      <c r="F42" s="89">
        <v>1323159.46</v>
      </c>
      <c r="G42" s="76">
        <v>8</v>
      </c>
      <c r="H42" s="88">
        <v>23834.09</v>
      </c>
      <c r="I42" s="78">
        <v>3</v>
      </c>
      <c r="J42" s="93">
        <v>13218.99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126</v>
      </c>
      <c r="D43" s="88">
        <v>205643.68</v>
      </c>
      <c r="E43" s="77">
        <v>106</v>
      </c>
      <c r="F43" s="89">
        <v>149082.3</v>
      </c>
      <c r="G43" s="76">
        <v>5</v>
      </c>
      <c r="H43" s="88">
        <v>6405.4</v>
      </c>
      <c r="I43" s="78">
        <v>1</v>
      </c>
      <c r="J43" s="93">
        <v>840.8</v>
      </c>
      <c r="K43" s="77">
        <v>25</v>
      </c>
      <c r="L43" s="89">
        <v>64448.71</v>
      </c>
    </row>
    <row r="44" spans="1:12" ht="21" customHeight="1">
      <c r="A44" s="61">
        <v>39</v>
      </c>
      <c r="B44" s="64" t="s">
        <v>88</v>
      </c>
      <c r="C44" s="76">
        <v>1008</v>
      </c>
      <c r="D44" s="88">
        <v>1227002.80000001</v>
      </c>
      <c r="E44" s="77">
        <v>698</v>
      </c>
      <c r="F44" s="89">
        <v>943993.140000005</v>
      </c>
      <c r="G44" s="76">
        <v>21</v>
      </c>
      <c r="H44" s="88">
        <v>38852.9</v>
      </c>
      <c r="I44" s="78">
        <v>3</v>
      </c>
      <c r="J44" s="93">
        <v>3914.4</v>
      </c>
      <c r="K44" s="77">
        <v>336</v>
      </c>
      <c r="L44" s="89">
        <v>279986.399999998</v>
      </c>
    </row>
    <row r="45" spans="1:12" ht="30" customHeight="1">
      <c r="A45" s="61">
        <v>40</v>
      </c>
      <c r="B45" s="65" t="s">
        <v>89</v>
      </c>
      <c r="C45" s="76">
        <v>156</v>
      </c>
      <c r="D45" s="88">
        <v>460338</v>
      </c>
      <c r="E45" s="77">
        <v>161</v>
      </c>
      <c r="F45" s="89">
        <v>419075</v>
      </c>
      <c r="G45" s="76">
        <v>6</v>
      </c>
      <c r="H45" s="88">
        <v>18557</v>
      </c>
      <c r="I45" s="78">
        <v>2</v>
      </c>
      <c r="J45" s="93">
        <v>2377.6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852</v>
      </c>
      <c r="D46" s="88">
        <v>766664.800000007</v>
      </c>
      <c r="E46" s="77">
        <v>537</v>
      </c>
      <c r="F46" s="89">
        <v>524918.139999997</v>
      </c>
      <c r="G46" s="76">
        <v>15</v>
      </c>
      <c r="H46" s="88">
        <v>20295.9</v>
      </c>
      <c r="I46" s="78">
        <v>1</v>
      </c>
      <c r="J46" s="93">
        <v>1536.8</v>
      </c>
      <c r="K46" s="77">
        <v>336</v>
      </c>
      <c r="L46" s="89">
        <v>279986.399999998</v>
      </c>
    </row>
    <row r="47" spans="1:12" ht="45" customHeight="1">
      <c r="A47" s="61">
        <v>42</v>
      </c>
      <c r="B47" s="64" t="s">
        <v>90</v>
      </c>
      <c r="C47" s="76">
        <v>5</v>
      </c>
      <c r="D47" s="88">
        <v>12034.69</v>
      </c>
      <c r="E47" s="77">
        <v>4</v>
      </c>
      <c r="F47" s="89">
        <v>6501.21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1261.2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45</v>
      </c>
      <c r="D49" s="88">
        <v>29638.2</v>
      </c>
      <c r="E49" s="77">
        <v>40</v>
      </c>
      <c r="F49" s="89">
        <v>26486.79</v>
      </c>
      <c r="G49" s="76">
        <v>0</v>
      </c>
      <c r="H49" s="88">
        <v>0</v>
      </c>
      <c r="I49" s="78">
        <v>0</v>
      </c>
      <c r="J49" s="93">
        <v>0</v>
      </c>
      <c r="K49" s="77">
        <v>5</v>
      </c>
      <c r="L49" s="89">
        <v>3153</v>
      </c>
    </row>
    <row r="50" spans="1:12" ht="21.75" customHeight="1">
      <c r="A50" s="61">
        <v>45</v>
      </c>
      <c r="B50" s="63" t="s">
        <v>116</v>
      </c>
      <c r="C50" s="74">
        <f>SUM(C51:C54)</f>
        <v>8</v>
      </c>
      <c r="D50" s="86">
        <f aca="true" t="shared" si="5" ref="D50:L50">SUM(D51:D54)</f>
        <v>794.56</v>
      </c>
      <c r="E50" s="74">
        <f t="shared" si="5"/>
        <v>8</v>
      </c>
      <c r="F50" s="86">
        <f t="shared" si="5"/>
        <v>794.76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</v>
      </c>
      <c r="D51" s="87">
        <v>290.08</v>
      </c>
      <c r="E51" s="79">
        <v>2</v>
      </c>
      <c r="F51" s="90">
        <v>290.22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189.18</v>
      </c>
      <c r="E52" s="79">
        <v>3</v>
      </c>
      <c r="F52" s="90">
        <v>189.18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315.3</v>
      </c>
      <c r="E54" s="79">
        <v>3</v>
      </c>
      <c r="F54" s="90">
        <v>315.36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1480</v>
      </c>
      <c r="D56" s="86">
        <f aca="true" t="shared" si="6" ref="D56:L56">SUM(D6,D28,D39,D50,D55)</f>
        <v>2854234.9100000104</v>
      </c>
      <c r="E56" s="74">
        <f t="shared" si="6"/>
        <v>1170</v>
      </c>
      <c r="F56" s="86">
        <f t="shared" si="6"/>
        <v>2450017.660000005</v>
      </c>
      <c r="G56" s="74">
        <f t="shared" si="6"/>
        <v>34</v>
      </c>
      <c r="H56" s="86">
        <f t="shared" si="6"/>
        <v>69092.39</v>
      </c>
      <c r="I56" s="74">
        <f t="shared" si="6"/>
        <v>7</v>
      </c>
      <c r="J56" s="86">
        <f t="shared" si="6"/>
        <v>17974.190000000002</v>
      </c>
      <c r="K56" s="74">
        <f t="shared" si="6"/>
        <v>367</v>
      </c>
      <c r="L56" s="86">
        <f t="shared" si="6"/>
        <v>348849.309999998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&amp;L864D377A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362</v>
      </c>
      <c r="F4" s="84">
        <f>SUM(F5:F25)</f>
        <v>344645.3100000002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46</v>
      </c>
      <c r="F5" s="85">
        <v>37994.24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840.8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12</v>
      </c>
      <c r="F11" s="85">
        <v>10089.6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32</v>
      </c>
      <c r="F12" s="85">
        <v>26905.6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58</v>
      </c>
      <c r="F13" s="85">
        <v>53304.7600000001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36</v>
      </c>
      <c r="F14" s="85">
        <v>55788.0000000001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177</v>
      </c>
      <c r="F17" s="85">
        <v>159722.31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123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124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125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125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126</v>
      </c>
      <c r="D34" s="178"/>
      <c r="F34" s="95" t="s">
        <v>127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&amp;L864D377A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2020-07-13T07:21:52Z</cp:lastPrinted>
  <dcterms:created xsi:type="dcterms:W3CDTF">1996-10-08T23:32:33Z</dcterms:created>
  <dcterms:modified xsi:type="dcterms:W3CDTF">2020-07-13T07:22:26Z</dcterms:modified>
  <cp:category/>
  <cp:version/>
  <cp:contentType/>
  <cp:contentStatus/>
</cp:coreProperties>
</file>