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<sst xmlns="http://schemas.openxmlformats.org/spreadsheetml/2006/main" count="150" uniqueCount="128">
  <si>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</si>
  <si>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</si>
  <si>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</si>
  <si>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</si>
  <si>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</si>
  <si>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</si>
  <si>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</si>
  <si>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</si>
  <si>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</si>
  <si>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</si>
  <si>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</si>
  <si>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</si>
  <si>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</si>
  <si>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</si>
  <si>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</si>
  <si>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</si>
  <si>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</si>
  <si>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</si>
  <si>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</si>
  <si>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</si>
  <si>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</si>
  <si>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</si>
  <si>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</si>
  <si>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</si>
  <si>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</si>
  <si>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</si>
  <si>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</si>
  <si>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</si>
  <si>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</si>
  <si>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</si>
  <si>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</si>
  <si>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</si>
  <si>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</si>
  <si>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</si>
  <si>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</si>
  <si>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</si>
  <si>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</si>
  <si>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</si>
  <si>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</si>
  <si>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</si>
  <si>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</si>
  <si>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</si>
  <si>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</si>
  <si>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</si>
  <si>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</si>
  <si>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</si>
  <si>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</si>
  <si>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</si>
  <si>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</si>
  <si>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</si>
  <si>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</si>
  <si>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</si>
  <si>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</si>
  <si>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</si>
  <si>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</si>
  <si>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</si>
  <si>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</si>
  <si>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</si>
  <si>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</si>
  <si>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</si>
  <si>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</si>
  <si>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</si>
  <si>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</si>
  <si>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</si>
  <si>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</si>
  <si>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</si>
  <si>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</si>
  <si>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</si>
  <si>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</si>
  <si>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</si>
  <si>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</si>
  <si>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</si>
  <si>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</si>
  <si>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</si>
  <si>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</si>
  <si>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</si>
  <si>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</si>
  <si>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</si>
  <si>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</si>
  <si>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</si>
  <si>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</si>
  <si>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</si>
  <si>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</si>
  <si>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</si>
  <si>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</si>
  <si>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</si>
  <si>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</si>
  <si>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</si>
  <si>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</si>
  <si>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</si>
  <si>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</si>
  <si>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</si>
  <si>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</si>
  <si>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</si>
  <si>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</si>
  <si>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</si>
  <si>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</si>
  <si>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</si>
  <si>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</si>
  <si>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</si>
  <si>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</si>
  <si>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</si>
  <si>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</si>
  <si>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</si>
  <si>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</si>
  <si>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</si>
  <si>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</si>
  <si>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</si>
  <si>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</si>
  <si>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</si>
  <si>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</si>
  <si>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</si>
  <si>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</si>
  <si>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</si>
  <si>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</si>
  <si>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</si>
  <si>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</si>
  <si>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</si>
  <si>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</si>
  <si>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76018, Івано-Франківська область</t>
  </si>
  <si>
    <t>м.Івано-Франківськ</t>
  </si>
  <si>
    <t>вул.Незалежності,46</t>
  </si>
  <si>
    <t>три квартали 2020 року</t>
  </si>
  <si>
    <t>Могила А.Б.</t>
  </si>
  <si>
    <t>Боднар В.Я.</t>
  </si>
  <si>
    <t>0342-78-42-88</t>
  </si>
  <si>
    <t>inbox@adm.if.court.gov.ua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</si>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</sst>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122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 t="s">
        <v>120</v>
      </c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 t="s">
        <v>121</v>
      </c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&amp;L9F46CCD0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2760</v>
      </c>
      <c r="E1" s="70">
        <v>2760</v>
      </c>
      <c r="F1" s="70">
        <v>2760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2550</v>
      </c>
      <c r="D39" s="86">
        <f aca="true" t="shared" si="3" ref="D39:K39">SUM(D40,D47,D48,D49)</f>
        <v>4677214.46000004</v>
      </c>
      <c r="E39" s="74">
        <f t="shared" si="3"/>
        <v>2002</v>
      </c>
      <c r="F39" s="86">
        <f t="shared" si="3"/>
        <v>4093804.5900000297</v>
      </c>
      <c r="G39" s="74">
        <f t="shared" si="3"/>
        <v>49</v>
      </c>
      <c r="H39" s="86">
        <f t="shared" si="3"/>
        <v>90562.39</v>
      </c>
      <c r="I39" s="74">
        <f t="shared" si="3"/>
        <v>12</v>
      </c>
      <c r="J39" s="86">
        <f t="shared" si="3"/>
        <v>28149.69</v>
      </c>
      <c r="K39" s="74">
        <f t="shared" si="3"/>
        <v>673</v>
      </c>
      <c r="L39" s="86">
        <f>SUM(L40,L47,L48,L49)</f>
        <v>616132.939999995</v>
      </c>
    </row>
    <row r="40" spans="1:12" ht="21" customHeight="1">
      <c r="A40" s="61">
        <v>35</v>
      </c>
      <c r="B40" s="64" t="s">
        <v>85</v>
      </c>
      <c r="C40" s="75">
        <f>SUM(C41,C44)</f>
        <v>2475</v>
      </c>
      <c r="D40" s="87">
        <f>SUM(D41,D44)</f>
        <v>4607054.17000004</v>
      </c>
      <c r="E40" s="75">
        <f aca="true" t="shared" si="4" ref="E40:L40">SUM(E41,E44)</f>
        <v>1937</v>
      </c>
      <c r="F40" s="87">
        <f t="shared" si="4"/>
        <v>4037510.5100000296</v>
      </c>
      <c r="G40" s="75">
        <f t="shared" si="4"/>
        <v>49</v>
      </c>
      <c r="H40" s="87">
        <f t="shared" si="4"/>
        <v>90562.39</v>
      </c>
      <c r="I40" s="75">
        <f t="shared" si="4"/>
        <v>12</v>
      </c>
      <c r="J40" s="87">
        <f t="shared" si="4"/>
        <v>28149.69</v>
      </c>
      <c r="K40" s="75">
        <f t="shared" si="4"/>
        <v>661</v>
      </c>
      <c r="L40" s="87">
        <f t="shared" si="4"/>
        <v>607935.1399999951</v>
      </c>
    </row>
    <row r="41" spans="1:12" ht="19.5" customHeight="1">
      <c r="A41" s="61">
        <v>36</v>
      </c>
      <c r="B41" s="64" t="s">
        <v>86</v>
      </c>
      <c r="C41" s="76">
        <v>640</v>
      </c>
      <c r="D41" s="88">
        <v>2458114.17</v>
      </c>
      <c r="E41" s="77">
        <v>640</v>
      </c>
      <c r="F41" s="89">
        <v>2345534.42</v>
      </c>
      <c r="G41" s="76">
        <v>16</v>
      </c>
      <c r="H41" s="88">
        <v>35284.29</v>
      </c>
      <c r="I41" s="78">
        <v>5</v>
      </c>
      <c r="J41" s="93">
        <v>15406.89</v>
      </c>
      <c r="K41" s="77">
        <v>50</v>
      </c>
      <c r="L41" s="89">
        <v>99251.1400000001</v>
      </c>
    </row>
    <row r="42" spans="1:12" ht="16.5" customHeight="1">
      <c r="A42" s="61">
        <v>37</v>
      </c>
      <c r="B42" s="65" t="s">
        <v>87</v>
      </c>
      <c r="C42" s="76">
        <v>453</v>
      </c>
      <c r="D42" s="88">
        <v>2164793.46</v>
      </c>
      <c r="E42" s="77">
        <v>491</v>
      </c>
      <c r="F42" s="89">
        <v>2133899.83</v>
      </c>
      <c r="G42" s="76">
        <v>10</v>
      </c>
      <c r="H42" s="88">
        <v>28038.09</v>
      </c>
      <c r="I42" s="78">
        <v>3</v>
      </c>
      <c r="J42" s="93">
        <v>13218.99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187</v>
      </c>
      <c r="D43" s="88">
        <v>293320.709999999</v>
      </c>
      <c r="E43" s="77">
        <v>149</v>
      </c>
      <c r="F43" s="89">
        <v>211634.59</v>
      </c>
      <c r="G43" s="76">
        <v>6</v>
      </c>
      <c r="H43" s="88">
        <v>7246.2</v>
      </c>
      <c r="I43" s="78">
        <v>2</v>
      </c>
      <c r="J43" s="93">
        <v>2187.9</v>
      </c>
      <c r="K43" s="77">
        <v>50</v>
      </c>
      <c r="L43" s="89">
        <v>99251.1400000001</v>
      </c>
    </row>
    <row r="44" spans="1:12" ht="21" customHeight="1">
      <c r="A44" s="61">
        <v>39</v>
      </c>
      <c r="B44" s="64" t="s">
        <v>88</v>
      </c>
      <c r="C44" s="76">
        <v>1835</v>
      </c>
      <c r="D44" s="88">
        <v>2148940.00000004</v>
      </c>
      <c r="E44" s="77">
        <v>1297</v>
      </c>
      <c r="F44" s="89">
        <v>1691976.09000003</v>
      </c>
      <c r="G44" s="76">
        <v>33</v>
      </c>
      <c r="H44" s="88">
        <v>55278.1</v>
      </c>
      <c r="I44" s="78">
        <v>7</v>
      </c>
      <c r="J44" s="93">
        <v>12742.8</v>
      </c>
      <c r="K44" s="77">
        <v>611</v>
      </c>
      <c r="L44" s="89">
        <v>508683.999999995</v>
      </c>
    </row>
    <row r="45" spans="1:12" ht="30" customHeight="1">
      <c r="A45" s="61">
        <v>40</v>
      </c>
      <c r="B45" s="65" t="s">
        <v>89</v>
      </c>
      <c r="C45" s="76">
        <v>240</v>
      </c>
      <c r="D45" s="88">
        <v>714680</v>
      </c>
      <c r="E45" s="77">
        <v>250</v>
      </c>
      <c r="F45" s="89">
        <v>677493</v>
      </c>
      <c r="G45" s="76">
        <v>10</v>
      </c>
      <c r="H45" s="88">
        <v>28886</v>
      </c>
      <c r="I45" s="78">
        <v>5</v>
      </c>
      <c r="J45" s="93">
        <v>10365.2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1595</v>
      </c>
      <c r="D46" s="88">
        <v>1434260.00000004</v>
      </c>
      <c r="E46" s="77">
        <v>1047</v>
      </c>
      <c r="F46" s="89">
        <v>1014483.09000001</v>
      </c>
      <c r="G46" s="76">
        <v>23</v>
      </c>
      <c r="H46" s="88">
        <v>26392.1</v>
      </c>
      <c r="I46" s="78">
        <v>2</v>
      </c>
      <c r="J46" s="93">
        <v>2377.6</v>
      </c>
      <c r="K46" s="77">
        <v>611</v>
      </c>
      <c r="L46" s="89">
        <v>508683.999999995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25387.69</v>
      </c>
      <c r="E47" s="77">
        <v>7</v>
      </c>
      <c r="F47" s="89">
        <v>18421.41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1261.2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69</v>
      </c>
      <c r="D49" s="88">
        <v>44772.5999999999</v>
      </c>
      <c r="E49" s="77">
        <v>58</v>
      </c>
      <c r="F49" s="89">
        <v>37872.67</v>
      </c>
      <c r="G49" s="76">
        <v>0</v>
      </c>
      <c r="H49" s="88">
        <v>0</v>
      </c>
      <c r="I49" s="78">
        <v>0</v>
      </c>
      <c r="J49" s="93">
        <v>0</v>
      </c>
      <c r="K49" s="77">
        <v>11</v>
      </c>
      <c r="L49" s="89">
        <v>6936.6</v>
      </c>
    </row>
    <row r="50" spans="1:12" ht="21.75" customHeight="1">
      <c r="A50" s="61">
        <v>45</v>
      </c>
      <c r="B50" s="63" t="s">
        <v>116</v>
      </c>
      <c r="C50" s="74">
        <f>SUM(C51:C54)</f>
        <v>18</v>
      </c>
      <c r="D50" s="86">
        <f aca="true" t="shared" si="5" ref="D50:L50">SUM(D51:D54)</f>
        <v>1589.12</v>
      </c>
      <c r="E50" s="74">
        <f t="shared" si="5"/>
        <v>18</v>
      </c>
      <c r="F50" s="86">
        <f t="shared" si="5"/>
        <v>1590.9899999999998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4</v>
      </c>
      <c r="D51" s="87">
        <v>517.1</v>
      </c>
      <c r="E51" s="79">
        <v>4</v>
      </c>
      <c r="F51" s="90">
        <v>518.41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7</v>
      </c>
      <c r="D52" s="87">
        <v>441.42</v>
      </c>
      <c r="E52" s="79">
        <v>7</v>
      </c>
      <c r="F52" s="90">
        <v>441.77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7</v>
      </c>
      <c r="D54" s="87">
        <v>630.6</v>
      </c>
      <c r="E54" s="79">
        <v>7</v>
      </c>
      <c r="F54" s="90">
        <v>630.81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2568</v>
      </c>
      <c r="D56" s="86">
        <f aca="true" t="shared" si="6" ref="D56:L56">SUM(D6,D28,D39,D50,D55)</f>
        <v>4678803.58000004</v>
      </c>
      <c r="E56" s="74">
        <f t="shared" si="6"/>
        <v>2020</v>
      </c>
      <c r="F56" s="86">
        <f t="shared" si="6"/>
        <v>4095395.58000003</v>
      </c>
      <c r="G56" s="74">
        <f t="shared" si="6"/>
        <v>49</v>
      </c>
      <c r="H56" s="86">
        <f t="shared" si="6"/>
        <v>90562.39</v>
      </c>
      <c r="I56" s="74">
        <f t="shared" si="6"/>
        <v>12</v>
      </c>
      <c r="J56" s="86">
        <f t="shared" si="6"/>
        <v>28149.69</v>
      </c>
      <c r="K56" s="74">
        <f t="shared" si="6"/>
        <v>673</v>
      </c>
      <c r="L56" s="86">
        <f t="shared" si="6"/>
        <v>616132.939999995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&amp;L9F46CCD0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667</v>
      </c>
      <c r="F4" s="84">
        <f>SUM(F5:F25)</f>
        <v>611088.1399999984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83</v>
      </c>
      <c r="F5" s="85">
        <v>80983.7000000001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1</v>
      </c>
      <c r="F8" s="85">
        <v>840.8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20</v>
      </c>
      <c r="F11" s="85">
        <v>16816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59</v>
      </c>
      <c r="F12" s="85">
        <v>49607.2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96</v>
      </c>
      <c r="F13" s="85">
        <v>85044.9600000002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58</v>
      </c>
      <c r="F14" s="85">
        <v>73234.6000000001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350</v>
      </c>
      <c r="F17" s="85">
        <v>304560.879999998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125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125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126</v>
      </c>
      <c r="D34" s="178"/>
      <c r="F34" s="95" t="s">
        <v>127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&amp;L9F46CCD0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2018-03-15T06:41:01Z</cp:lastPrinted>
  <dcterms:created xsi:type="dcterms:W3CDTF">1996-10-08T23:32:33Z</dcterms:created>
  <dcterms:modified xsi:type="dcterms:W3CDTF">2020-10-27T13:08:39Z</dcterms:modified>
  <cp:category/>
  <cp:version/>
  <cp:contentType/>
  <cp:contentStatus/>
</cp:coreProperties>
</file>