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<sst xmlns="http://schemas.openxmlformats.org/spreadsheetml/2006/main" count="166" uniqueCount="142">
  <si>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</si>
  <si>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</si>
  <si>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</si>
  <si>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</si>
  <si>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</si>
  <si>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</si>
  <si>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</si>
  <si>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</si>
  <si>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</si>
  <si>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</si>
  <si>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</si>
  <si>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</si>
  <si>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</si>
  <si>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</si>
  <si>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</si>
  <si>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</si>
  <si>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</si>
  <si>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</si>
  <si>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</si>
  <si>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</si>
  <si>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</si>
  <si>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</si>
  <si>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</si>
  <si>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</si>
  <si>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</si>
  <si>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</si>
  <si>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</si>
  <si>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</si>
  <si>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</si>
  <si>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</si>
  <si>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</si>
  <si>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</si>
  <si>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</si>
  <si>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</si>
  <si>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</si>
  <si>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</si>
  <si>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</si>
  <si>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</si>
  <si>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</si>
  <si>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</si>
  <si>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</si>
  <si>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</si>
  <si>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</si>
  <si>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</si>
  <si>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</si>
  <si>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</si>
  <si>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</si>
  <si>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</si>
  <si>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</si>
  <si>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</si>
  <si>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</si>
  <si>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</si>
  <si>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</si>
  <si>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</si>
  <si>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</si>
  <si>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</si>
  <si>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</si>
  <si>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</si>
  <si>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</si>
  <si>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</si>
  <si>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</si>
  <si>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</si>
  <si>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</si>
  <si>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</si>
  <si>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</si>
  <si>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</si>
  <si>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</si>
  <si>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</si>
  <si>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</si>
  <si>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</si>
  <si>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</si>
  <si>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</si>
  <si>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</si>
  <si>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</si>
  <si>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</si>
  <si>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</si>
  <si>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</si>
  <si>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</si>
  <si>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</si>
  <si>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</si>
  <si>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</si>
  <si>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</si>
  <si>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</si>
  <si>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</si>
  <si>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</si>
  <si>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</si>
  <si>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</si>
  <si>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</si>
  <si>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</si>
  <si>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</si>
  <si>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</si>
  <si>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</si>
  <si>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</si>
  <si>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</si>
  <si>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</si>
  <si>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</si>
  <si>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</si>
  <si>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</si>
  <si>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</si>
  <si>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</si>
  <si>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</si>
  <si>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</si>
  <si>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</si>
  <si>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</si>
  <si>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</si>
  <si>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</si>
  <si>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</si>
  <si>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</si>
  <si>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</si>
  <si>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</si>
  <si>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</si>
  <si>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</si>
  <si>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</si>
  <si>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</si>
  <si>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</si>
  <si>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</si>
  <si>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</si>
  <si>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</si>
  <si>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</si>
  <si>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</si>
  <si>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</si>
  <si>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</si>
  <si>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</si>
  <si>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</si>
  <si>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</si>
  <si>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</si>
  <si>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до 10 грн.</t>
  </si>
  <si>
    <t>від 10 тис. грн.</t>
  </si>
  <si>
    <t>від 10
до 100 грн.</t>
  </si>
  <si>
    <t>від 100
до 1000 грн.</t>
  </si>
  <si>
    <t>від 1 тис.
до 10 тис. грн.</t>
  </si>
  <si>
    <t>Розрахункова сума меньша ніж фактично сплачено на:</t>
  </si>
  <si>
    <t>Івано-Франківський окружний адміністративний суд</t>
  </si>
  <si>
    <t xml:space="preserve">                        76018, Івано-Франківська область,</t>
  </si>
  <si>
    <t xml:space="preserve">                                                                           місто Івано-Франківськ,</t>
  </si>
  <si>
    <t xml:space="preserve">                                                                                   вулиця Незалежності ,46</t>
  </si>
  <si>
    <t>2022 рік</t>
  </si>
  <si>
    <t>Тимощук О.Л.</t>
  </si>
  <si>
    <t>Федик О.В.</t>
  </si>
  <si>
    <t>(0342) 78-42-88</t>
  </si>
  <si>
    <t>inbox@adm.if.court.gov.ua</t>
  </si>
  <si>
    <t>10 січня 2023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</si>
</sst>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2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0" fillId="31" borderId="8" applyNumberFormat="0" applyFont="0" applyAlignment="0" applyProtection="0"/>
    <xf numFmtId="0" fontId="60" fillId="29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4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9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0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0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 wrapText="1"/>
      <protection/>
    </xf>
    <xf numFmtId="0" fontId="1" fillId="0" borderId="21" xfId="57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left" vertical="center" wrapText="1"/>
    </xf>
    <xf numFmtId="0" fontId="66" fillId="0" borderId="22" xfId="0" applyFont="1" applyFill="1" applyBorder="1" applyAlignment="1">
      <alignment horizontal="left" vertical="center" wrapText="1"/>
    </xf>
    <xf numFmtId="0" fontId="64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7" applyFont="1" applyBorder="1" applyAlignment="1">
      <alignment horizontal="center" vertical="center"/>
      <protection/>
    </xf>
    <xf numFmtId="3" fontId="7" fillId="0" borderId="18" xfId="57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7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7" applyFont="1" applyBorder="1" applyAlignment="1">
      <alignment horizontal="center" vertical="center" wrapText="1"/>
      <protection/>
    </xf>
    <xf numFmtId="49" fontId="7" fillId="0" borderId="23" xfId="57" applyNumberFormat="1" applyFont="1" applyBorder="1" applyAlignment="1">
      <alignment horizontal="center"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67" fillId="0" borderId="1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23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2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70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0" fillId="0" borderId="18" xfId="0" applyNumberFormat="1" applyFont="1" applyFill="1" applyBorder="1" applyAlignment="1" applyProtection="1">
      <alignment horizontal="center" vertical="center" wrapText="1"/>
      <protection/>
    </xf>
    <xf numFmtId="1" fontId="71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23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22" xfId="57" applyFont="1" applyBorder="1" applyAlignment="1">
      <alignment horizontal="left" vertical="center" wrapText="1"/>
      <protection/>
    </xf>
    <xf numFmtId="0" fontId="7" fillId="0" borderId="23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2" xfId="57" applyFont="1" applyBorder="1" applyAlignment="1">
      <alignment horizontal="left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48" t="s">
        <v>39</v>
      </c>
      <c r="C3" s="148"/>
      <c r="D3" s="148"/>
      <c r="E3" s="148"/>
      <c r="F3" s="148"/>
      <c r="G3" s="148"/>
      <c r="H3" s="148"/>
    </row>
    <row r="4" spans="2:8" ht="18.7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67"/>
      <c r="C5" s="67"/>
      <c r="D5" s="154" t="s">
        <v>136</v>
      </c>
      <c r="E5" s="154"/>
      <c r="F5" s="154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50" t="s">
        <v>23</v>
      </c>
      <c r="C10" s="151"/>
      <c r="D10" s="152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109</v>
      </c>
      <c r="H11" s="65"/>
    </row>
    <row r="12" spans="1:8" ht="37.5" customHeight="1">
      <c r="A12" s="4"/>
      <c r="B12" s="131" t="s">
        <v>25</v>
      </c>
      <c r="C12" s="132"/>
      <c r="D12" s="133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31" t="s">
        <v>42</v>
      </c>
      <c r="C14" s="132"/>
      <c r="D14" s="133"/>
      <c r="E14" s="134" t="s">
        <v>41</v>
      </c>
      <c r="F14" s="153" t="s">
        <v>27</v>
      </c>
      <c r="G14" s="153"/>
      <c r="H14" s="153"/>
    </row>
    <row r="15" spans="1:8" ht="12.75" customHeight="1">
      <c r="A15" s="4"/>
      <c r="B15" s="131"/>
      <c r="C15" s="132"/>
      <c r="D15" s="133"/>
      <c r="E15" s="134"/>
      <c r="F15" s="144" t="s">
        <v>110</v>
      </c>
      <c r="G15" s="144"/>
      <c r="H15" s="144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31" t="s">
        <v>43</v>
      </c>
      <c r="C17" s="132"/>
      <c r="D17" s="133"/>
      <c r="E17" s="134" t="s">
        <v>41</v>
      </c>
      <c r="F17" s="155" t="s">
        <v>111</v>
      </c>
      <c r="G17" s="156"/>
      <c r="H17" s="156"/>
    </row>
    <row r="18" spans="1:8" ht="12.75" customHeight="1">
      <c r="A18" s="4"/>
      <c r="B18" s="131"/>
      <c r="C18" s="132"/>
      <c r="D18" s="133"/>
      <c r="E18" s="134"/>
      <c r="F18" s="155"/>
      <c r="G18" s="156"/>
      <c r="H18" s="156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31" t="s">
        <v>46</v>
      </c>
      <c r="C20" s="132"/>
      <c r="D20" s="133"/>
      <c r="E20" s="134" t="s">
        <v>41</v>
      </c>
      <c r="F20" s="87"/>
      <c r="G20" s="87"/>
      <c r="H20" s="87"/>
    </row>
    <row r="21" spans="1:8" ht="12.75" customHeight="1">
      <c r="A21" s="4"/>
      <c r="B21" s="131"/>
      <c r="C21" s="132"/>
      <c r="D21" s="133"/>
      <c r="E21" s="134"/>
      <c r="F21" s="153"/>
      <c r="G21" s="153"/>
      <c r="H21" s="153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31" t="s">
        <v>28</v>
      </c>
      <c r="C23" s="132"/>
      <c r="D23" s="133"/>
      <c r="E23" s="82"/>
      <c r="F23" s="70"/>
      <c r="G23" s="83"/>
      <c r="H23" s="65"/>
    </row>
    <row r="24" spans="1:8" ht="12.75" customHeight="1">
      <c r="A24" s="4"/>
      <c r="B24" s="131" t="s">
        <v>48</v>
      </c>
      <c r="C24" s="132"/>
      <c r="D24" s="133"/>
      <c r="E24" s="82"/>
      <c r="F24" s="70"/>
      <c r="G24" s="65"/>
      <c r="H24" s="65"/>
    </row>
    <row r="25" spans="2:8" ht="12.75" customHeight="1">
      <c r="B25" s="131" t="s">
        <v>29</v>
      </c>
      <c r="C25" s="132"/>
      <c r="D25" s="133"/>
      <c r="E25" s="82" t="s">
        <v>44</v>
      </c>
      <c r="F25" s="65"/>
      <c r="G25" s="65"/>
      <c r="H25" s="65"/>
    </row>
    <row r="26" spans="2:8" ht="12.75" customHeight="1">
      <c r="B26" s="145" t="s">
        <v>30</v>
      </c>
      <c r="C26" s="146"/>
      <c r="D26" s="147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31" t="s">
        <v>32</v>
      </c>
      <c r="C28" s="132"/>
      <c r="D28" s="133"/>
      <c r="E28" s="93" t="s">
        <v>45</v>
      </c>
      <c r="F28" s="65"/>
      <c r="G28" s="65"/>
      <c r="H28" s="65"/>
    </row>
    <row r="29" spans="2:8" ht="12.75" customHeight="1">
      <c r="B29" s="135"/>
      <c r="C29" s="136"/>
      <c r="D29" s="137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38" t="s">
        <v>35</v>
      </c>
      <c r="C37" s="139"/>
      <c r="D37" s="126" t="s">
        <v>132</v>
      </c>
      <c r="E37" s="126"/>
      <c r="F37" s="126"/>
      <c r="G37" s="126"/>
      <c r="H37" s="127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0" t="s">
        <v>133</v>
      </c>
      <c r="E39" s="126"/>
      <c r="F39" s="126"/>
      <c r="G39" s="126"/>
      <c r="H39" s="127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1" t="s">
        <v>134</v>
      </c>
      <c r="C41" s="142"/>
      <c r="D41" s="142"/>
      <c r="E41" s="142"/>
      <c r="F41" s="142"/>
      <c r="G41" s="142"/>
      <c r="H41" s="143"/>
    </row>
    <row r="42" spans="1:8" ht="12.75" customHeight="1">
      <c r="A42" s="4"/>
      <c r="B42" s="128" t="s">
        <v>37</v>
      </c>
      <c r="C42" s="129"/>
      <c r="D42" s="129"/>
      <c r="E42" s="129"/>
      <c r="F42" s="129"/>
      <c r="G42" s="129"/>
      <c r="H42" s="130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5" t="s">
        <v>135</v>
      </c>
      <c r="C44" s="126"/>
      <c r="D44" s="126"/>
      <c r="E44" s="126"/>
      <c r="F44" s="126"/>
      <c r="G44" s="126"/>
      <c r="H44" s="127"/>
      <c r="I44" s="2"/>
    </row>
    <row r="45" spans="1:9" ht="12.75" customHeight="1">
      <c r="A45" s="4"/>
      <c r="B45" s="128" t="s">
        <v>38</v>
      </c>
      <c r="C45" s="129"/>
      <c r="D45" s="129"/>
      <c r="E45" s="129"/>
      <c r="F45" s="129"/>
      <c r="G45" s="129"/>
      <c r="H45" s="130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&amp;L88789187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C1">
      <pane ySplit="5" topLeftCell="A6" activePane="bottomLeft" state="frozen"/>
      <selection pane="topLeft" activeCell="A1" sqref="A1"/>
      <selection pane="bottomLeft" activeCell="N3" sqref="N3:R3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3" width="9.140625" style="21" customWidth="1"/>
    <col min="14" max="18" width="15.7109375" style="21" customWidth="1"/>
    <col min="19" max="16384" width="9.140625" style="21" customWidth="1"/>
  </cols>
  <sheetData>
    <row r="1" spans="1:6" ht="17.25" customHeight="1">
      <c r="A1" s="20"/>
      <c r="B1" s="158" t="s">
        <v>20</v>
      </c>
      <c r="C1" s="158"/>
      <c r="D1" s="21"/>
      <c r="E1" s="21"/>
      <c r="F1" s="21"/>
    </row>
    <row r="2" spans="1:12" ht="79.5" customHeight="1">
      <c r="A2" s="159" t="s">
        <v>0</v>
      </c>
      <c r="B2" s="160" t="s">
        <v>70</v>
      </c>
      <c r="C2" s="162" t="s">
        <v>52</v>
      </c>
      <c r="D2" s="164" t="s">
        <v>47</v>
      </c>
      <c r="E2" s="164" t="s">
        <v>13</v>
      </c>
      <c r="F2" s="164"/>
      <c r="G2" s="162" t="s">
        <v>6</v>
      </c>
      <c r="H2" s="162"/>
      <c r="I2" s="162" t="s">
        <v>53</v>
      </c>
      <c r="J2" s="162"/>
      <c r="K2" s="162" t="s">
        <v>69</v>
      </c>
      <c r="L2" s="162"/>
    </row>
    <row r="3" spans="1:18" ht="30" customHeight="1">
      <c r="A3" s="159"/>
      <c r="B3" s="160"/>
      <c r="C3" s="162"/>
      <c r="D3" s="164"/>
      <c r="E3" s="161" t="s">
        <v>7</v>
      </c>
      <c r="F3" s="161" t="s">
        <v>12</v>
      </c>
      <c r="G3" s="163" t="s">
        <v>7</v>
      </c>
      <c r="H3" s="163" t="s">
        <v>8</v>
      </c>
      <c r="I3" s="163" t="s">
        <v>7</v>
      </c>
      <c r="J3" s="163" t="s">
        <v>8</v>
      </c>
      <c r="K3" s="163" t="s">
        <v>7</v>
      </c>
      <c r="L3" s="163" t="s">
        <v>11</v>
      </c>
      <c r="N3" s="157" t="s">
        <v>131</v>
      </c>
      <c r="O3" s="157"/>
      <c r="P3" s="157"/>
      <c r="Q3" s="157"/>
      <c r="R3" s="157"/>
    </row>
    <row r="4" spans="1:18" ht="39.75" customHeight="1">
      <c r="A4" s="159"/>
      <c r="B4" s="160"/>
      <c r="C4" s="162"/>
      <c r="D4" s="164"/>
      <c r="E4" s="161"/>
      <c r="F4" s="161"/>
      <c r="G4" s="163"/>
      <c r="H4" s="163"/>
      <c r="I4" s="163"/>
      <c r="J4" s="163"/>
      <c r="K4" s="163"/>
      <c r="L4" s="163"/>
      <c r="N4" s="122" t="s">
        <v>126</v>
      </c>
      <c r="O4" s="123" t="s">
        <v>128</v>
      </c>
      <c r="P4" s="123" t="s">
        <v>129</v>
      </c>
      <c r="Q4" s="123" t="s">
        <v>130</v>
      </c>
      <c r="R4" s="122" t="s">
        <v>127</v>
      </c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104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8" ht="12.75" customHeight="1">
      <c r="A7" s="96">
        <v>2</v>
      </c>
      <c r="B7" s="95" t="s">
        <v>71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N7" s="124">
        <v>113</v>
      </c>
      <c r="O7" s="124">
        <v>19</v>
      </c>
      <c r="P7" s="124">
        <v>64</v>
      </c>
      <c r="Q7" s="124">
        <v>47</v>
      </c>
      <c r="R7" s="124">
        <v>3</v>
      </c>
    </row>
    <row r="8" spans="1:12" ht="12.75">
      <c r="A8" s="96">
        <v>3</v>
      </c>
      <c r="B8" s="98" t="s">
        <v>72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73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75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76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89.25">
      <c r="A15" s="96">
        <v>10</v>
      </c>
      <c r="B15" s="95" t="s">
        <v>97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76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98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99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5.5">
      <c r="A21" s="96">
        <v>16</v>
      </c>
      <c r="B21" s="95" t="s">
        <v>77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8.25">
      <c r="A24" s="96">
        <v>19</v>
      </c>
      <c r="B24" s="95" t="s">
        <v>100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76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105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98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99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1">
      <c r="A33" s="96">
        <v>28</v>
      </c>
      <c r="B33" s="95" t="s">
        <v>79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5.5">
      <c r="A34" s="96">
        <v>29</v>
      </c>
      <c r="B34" s="95" t="s">
        <v>80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3.75">
      <c r="A38" s="96">
        <v>33</v>
      </c>
      <c r="B38" s="95" t="s">
        <v>81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106</v>
      </c>
      <c r="C39" s="63">
        <f>SUM(C40,C47,C48,C49)</f>
        <v>5112</v>
      </c>
      <c r="D39" s="63">
        <f aca="true" t="shared" si="3" ref="D39:K39">SUM(D40,D47,D48,D49)</f>
        <v>8738536.62000016</v>
      </c>
      <c r="E39" s="63">
        <f t="shared" si="3"/>
        <v>3687</v>
      </c>
      <c r="F39" s="63">
        <f t="shared" si="3"/>
        <v>6243762.269999839</v>
      </c>
      <c r="G39" s="63">
        <f t="shared" si="3"/>
        <v>92</v>
      </c>
      <c r="H39" s="63">
        <f t="shared" si="3"/>
        <v>164188.85</v>
      </c>
      <c r="I39" s="63">
        <f t="shared" si="3"/>
        <v>12</v>
      </c>
      <c r="J39" s="63">
        <f t="shared" si="3"/>
        <v>30757.43</v>
      </c>
      <c r="K39" s="63">
        <f t="shared" si="3"/>
        <v>1682</v>
      </c>
      <c r="L39" s="63">
        <f>SUM(L40,L47,L48,L49)</f>
        <v>2138793.77999999</v>
      </c>
    </row>
    <row r="40" spans="1:12" ht="12.75">
      <c r="A40" s="96">
        <v>35</v>
      </c>
      <c r="B40" s="95" t="s">
        <v>82</v>
      </c>
      <c r="C40" s="110">
        <f>SUM(C41,C44)</f>
        <v>5027</v>
      </c>
      <c r="D40" s="110">
        <f>SUM(D41,D44)</f>
        <v>8648890.11000016</v>
      </c>
      <c r="E40" s="110">
        <f aca="true" t="shared" si="4" ref="E40:L40">SUM(E41,E44)</f>
        <v>3619</v>
      </c>
      <c r="F40" s="110">
        <f t="shared" si="4"/>
        <v>6169864.35999984</v>
      </c>
      <c r="G40" s="110">
        <f t="shared" si="4"/>
        <v>89</v>
      </c>
      <c r="H40" s="110">
        <f t="shared" si="4"/>
        <v>161955.95</v>
      </c>
      <c r="I40" s="110">
        <f t="shared" si="4"/>
        <v>12</v>
      </c>
      <c r="J40" s="110">
        <f t="shared" si="4"/>
        <v>30757.43</v>
      </c>
      <c r="K40" s="110">
        <f t="shared" si="4"/>
        <v>1666</v>
      </c>
      <c r="L40" s="110">
        <f t="shared" si="4"/>
        <v>2126884.97999999</v>
      </c>
    </row>
    <row r="41" spans="1:12" ht="12.75">
      <c r="A41" s="96">
        <v>36</v>
      </c>
      <c r="B41" s="95" t="s">
        <v>83</v>
      </c>
      <c r="C41" s="110">
        <v>916</v>
      </c>
      <c r="D41" s="110">
        <v>3062351.91</v>
      </c>
      <c r="E41" s="110">
        <v>695</v>
      </c>
      <c r="F41" s="110">
        <v>2369687.1</v>
      </c>
      <c r="G41" s="110">
        <v>23</v>
      </c>
      <c r="H41" s="110">
        <v>72865.45</v>
      </c>
      <c r="I41" s="110">
        <v>2</v>
      </c>
      <c r="J41" s="110">
        <v>23659.83</v>
      </c>
      <c r="K41" s="110">
        <v>281</v>
      </c>
      <c r="L41" s="110">
        <v>725119.98</v>
      </c>
    </row>
    <row r="42" spans="1:12" ht="12.75">
      <c r="A42" s="96">
        <v>37</v>
      </c>
      <c r="B42" s="98" t="s">
        <v>84</v>
      </c>
      <c r="C42" s="110">
        <v>808</v>
      </c>
      <c r="D42" s="110">
        <v>2772919.74</v>
      </c>
      <c r="E42" s="110">
        <v>573</v>
      </c>
      <c r="F42" s="110">
        <v>2085032.54</v>
      </c>
      <c r="G42" s="110">
        <v>19</v>
      </c>
      <c r="H42" s="110">
        <v>69149.05</v>
      </c>
      <c r="I42" s="110">
        <v>1</v>
      </c>
      <c r="J42" s="110">
        <v>19800</v>
      </c>
      <c r="K42" s="110">
        <v>262</v>
      </c>
      <c r="L42" s="110">
        <v>683432.41</v>
      </c>
    </row>
    <row r="43" spans="1:12" ht="12.75">
      <c r="A43" s="96">
        <v>38</v>
      </c>
      <c r="B43" s="98" t="s">
        <v>73</v>
      </c>
      <c r="C43" s="110">
        <v>108</v>
      </c>
      <c r="D43" s="110">
        <v>289432.17</v>
      </c>
      <c r="E43" s="110">
        <v>122</v>
      </c>
      <c r="F43" s="110">
        <v>284654.56</v>
      </c>
      <c r="G43" s="110">
        <v>4</v>
      </c>
      <c r="H43" s="110">
        <v>3716.4</v>
      </c>
      <c r="I43" s="110">
        <v>1</v>
      </c>
      <c r="J43" s="110">
        <v>3859.83</v>
      </c>
      <c r="K43" s="110">
        <v>19</v>
      </c>
      <c r="L43" s="110">
        <v>41687.57</v>
      </c>
    </row>
    <row r="44" spans="1:12" ht="12.75">
      <c r="A44" s="96">
        <v>39</v>
      </c>
      <c r="B44" s="95" t="s">
        <v>85</v>
      </c>
      <c r="C44" s="110">
        <v>4111</v>
      </c>
      <c r="D44" s="110">
        <v>5586538.20000016</v>
      </c>
      <c r="E44" s="110">
        <v>2924</v>
      </c>
      <c r="F44" s="110">
        <v>3800177.25999984</v>
      </c>
      <c r="G44" s="110">
        <v>66</v>
      </c>
      <c r="H44" s="110">
        <v>89090.5</v>
      </c>
      <c r="I44" s="110">
        <v>10</v>
      </c>
      <c r="J44" s="110">
        <v>7097.6</v>
      </c>
      <c r="K44" s="110">
        <v>1385</v>
      </c>
      <c r="L44" s="110">
        <v>1401764.99999999</v>
      </c>
    </row>
    <row r="45" spans="1:12" ht="12.75">
      <c r="A45" s="96">
        <v>40</v>
      </c>
      <c r="B45" s="98" t="s">
        <v>86</v>
      </c>
      <c r="C45" s="110">
        <v>196</v>
      </c>
      <c r="D45" s="110">
        <v>1526819</v>
      </c>
      <c r="E45" s="110">
        <v>242</v>
      </c>
      <c r="F45" s="110">
        <v>1094271.09</v>
      </c>
      <c r="G45" s="110">
        <v>13</v>
      </c>
      <c r="H45" s="110">
        <v>30379.5</v>
      </c>
      <c r="I45" s="110">
        <v>0</v>
      </c>
      <c r="J45" s="110">
        <v>0</v>
      </c>
      <c r="K45" s="110">
        <v>5</v>
      </c>
      <c r="L45" s="110">
        <v>12405</v>
      </c>
    </row>
    <row r="46" spans="1:12" ht="12.75">
      <c r="A46" s="96">
        <v>41</v>
      </c>
      <c r="B46" s="98" t="s">
        <v>76</v>
      </c>
      <c r="C46" s="110">
        <v>3915</v>
      </c>
      <c r="D46" s="110">
        <v>4059719.19999975</v>
      </c>
      <c r="E46" s="110">
        <v>2682</v>
      </c>
      <c r="F46" s="110">
        <v>2705906.16999988</v>
      </c>
      <c r="G46" s="110">
        <v>53</v>
      </c>
      <c r="H46" s="110">
        <v>58711.0000000001</v>
      </c>
      <c r="I46" s="110">
        <v>10</v>
      </c>
      <c r="J46" s="110">
        <v>7097.6</v>
      </c>
      <c r="K46" s="110">
        <v>1380</v>
      </c>
      <c r="L46" s="110">
        <v>1389359.99999999</v>
      </c>
    </row>
    <row r="47" spans="1:12" ht="25.5">
      <c r="A47" s="96">
        <v>42</v>
      </c>
      <c r="B47" s="95" t="s">
        <v>87</v>
      </c>
      <c r="C47" s="110">
        <v>3</v>
      </c>
      <c r="D47" s="110">
        <v>30846.81</v>
      </c>
      <c r="E47" s="110">
        <v>4</v>
      </c>
      <c r="F47" s="110">
        <v>26756.81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2.75">
      <c r="A48" s="96">
        <v>43</v>
      </c>
      <c r="B48" s="101" t="s">
        <v>16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8.25">
      <c r="A49" s="96">
        <v>44</v>
      </c>
      <c r="B49" s="95" t="s">
        <v>88</v>
      </c>
      <c r="C49" s="110">
        <v>82</v>
      </c>
      <c r="D49" s="110">
        <v>58799.7000000001</v>
      </c>
      <c r="E49" s="110">
        <v>64</v>
      </c>
      <c r="F49" s="110">
        <v>47141.1</v>
      </c>
      <c r="G49" s="110">
        <v>3</v>
      </c>
      <c r="H49" s="110">
        <v>2232.9</v>
      </c>
      <c r="I49" s="110">
        <v>0</v>
      </c>
      <c r="J49" s="110">
        <v>0</v>
      </c>
      <c r="K49" s="110">
        <v>16</v>
      </c>
      <c r="L49" s="110">
        <v>11908.8</v>
      </c>
    </row>
    <row r="50" spans="1:12" ht="19.5" customHeight="1">
      <c r="A50" s="96">
        <v>45</v>
      </c>
      <c r="B50" s="97" t="s">
        <v>107</v>
      </c>
      <c r="C50" s="63">
        <f aca="true" t="shared" si="5" ref="C50:L50">SUM(C51:C54)</f>
        <v>28</v>
      </c>
      <c r="D50" s="63">
        <f t="shared" si="5"/>
        <v>1808.6699999999998</v>
      </c>
      <c r="E50" s="63">
        <f t="shared" si="5"/>
        <v>28</v>
      </c>
      <c r="F50" s="63">
        <f t="shared" si="5"/>
        <v>1794.69</v>
      </c>
      <c r="G50" s="63">
        <f t="shared" si="5"/>
        <v>0</v>
      </c>
      <c r="H50" s="63">
        <f t="shared" si="5"/>
        <v>0</v>
      </c>
      <c r="I50" s="63">
        <f t="shared" si="5"/>
        <v>0</v>
      </c>
      <c r="J50" s="63">
        <f t="shared" si="5"/>
        <v>0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17</v>
      </c>
      <c r="D51" s="110">
        <v>1101.58</v>
      </c>
      <c r="E51" s="110">
        <v>17</v>
      </c>
      <c r="F51" s="110">
        <v>1098.93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6</v>
      </c>
      <c r="D52" s="110">
        <v>446.58</v>
      </c>
      <c r="E52" s="110">
        <v>6</v>
      </c>
      <c r="F52" s="110">
        <v>435.28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1">
      <c r="A53" s="96">
        <v>48</v>
      </c>
      <c r="B53" s="95" t="s">
        <v>89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90</v>
      </c>
      <c r="C54" s="110">
        <v>5</v>
      </c>
      <c r="D54" s="110">
        <v>260.51</v>
      </c>
      <c r="E54" s="110">
        <v>5</v>
      </c>
      <c r="F54" s="110">
        <v>260.48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108</v>
      </c>
      <c r="C56" s="63">
        <f aca="true" t="shared" si="6" ref="C56:L56">SUM(C6,C28,C39,C50,C55)</f>
        <v>5140</v>
      </c>
      <c r="D56" s="63">
        <f t="shared" si="6"/>
        <v>8740345.29000016</v>
      </c>
      <c r="E56" s="63">
        <f t="shared" si="6"/>
        <v>3715</v>
      </c>
      <c r="F56" s="63">
        <f t="shared" si="6"/>
        <v>6245556.95999984</v>
      </c>
      <c r="G56" s="63">
        <f t="shared" si="6"/>
        <v>92</v>
      </c>
      <c r="H56" s="63">
        <f t="shared" si="6"/>
        <v>164188.85</v>
      </c>
      <c r="I56" s="63">
        <f t="shared" si="6"/>
        <v>12</v>
      </c>
      <c r="J56" s="63">
        <f t="shared" si="6"/>
        <v>30757.43</v>
      </c>
      <c r="K56" s="63">
        <f t="shared" si="6"/>
        <v>1682</v>
      </c>
      <c r="L56" s="63">
        <f t="shared" si="6"/>
        <v>2138793.77999999</v>
      </c>
    </row>
    <row r="57" spans="1:12" ht="12.75">
      <c r="A57" s="96">
        <v>52</v>
      </c>
      <c r="B57" s="121" t="s">
        <v>112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8">
    <mergeCell ref="C2:C4"/>
    <mergeCell ref="L3:L4"/>
    <mergeCell ref="K2:L2"/>
    <mergeCell ref="I2:J2"/>
    <mergeCell ref="I3:I4"/>
    <mergeCell ref="D2:D4"/>
    <mergeCell ref="K3:K4"/>
    <mergeCell ref="J3:J4"/>
    <mergeCell ref="N3:R3"/>
    <mergeCell ref="B1:C1"/>
    <mergeCell ref="A2:A4"/>
    <mergeCell ref="B2:B4"/>
    <mergeCell ref="E3:E4"/>
    <mergeCell ref="F3:F4"/>
    <mergeCell ref="G2:H2"/>
    <mergeCell ref="G3:G4"/>
    <mergeCell ref="H3:H4"/>
    <mergeCell ref="E2:F2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&amp;L88789187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73" t="s">
        <v>17</v>
      </c>
      <c r="C3" s="174"/>
      <c r="D3" s="175"/>
      <c r="E3" s="105" t="s">
        <v>113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0" t="s">
        <v>4</v>
      </c>
      <c r="C4" s="171"/>
      <c r="D4" s="172"/>
      <c r="E4" s="114">
        <v>1</v>
      </c>
      <c r="F4" s="114">
        <v>2</v>
      </c>
      <c r="G4" s="114">
        <v>3</v>
      </c>
    </row>
    <row r="5" spans="1:7" s="109" customFormat="1" ht="18" customHeight="1">
      <c r="A5" s="107">
        <v>1</v>
      </c>
      <c r="B5" s="176" t="s">
        <v>58</v>
      </c>
      <c r="C5" s="177"/>
      <c r="D5" s="178"/>
      <c r="E5" s="108"/>
      <c r="F5" s="108">
        <f>SUM(F6:F30)</f>
        <v>1390</v>
      </c>
      <c r="G5" s="108">
        <f>SUM(G6:G30)</f>
        <v>1406161.5700000087</v>
      </c>
    </row>
    <row r="6" spans="1:7" s="109" customFormat="1" ht="12.75" customHeight="1">
      <c r="A6" s="107">
        <v>2</v>
      </c>
      <c r="B6" s="166" t="s">
        <v>119</v>
      </c>
      <c r="C6" s="167"/>
      <c r="D6" s="168"/>
      <c r="E6" s="115">
        <v>1</v>
      </c>
      <c r="F6" s="111">
        <v>85</v>
      </c>
      <c r="G6" s="111">
        <v>97925.8699999999</v>
      </c>
    </row>
    <row r="7" spans="1:7" s="109" customFormat="1" ht="26.25" customHeight="1">
      <c r="A7" s="107">
        <v>3</v>
      </c>
      <c r="B7" s="166" t="s">
        <v>59</v>
      </c>
      <c r="C7" s="167"/>
      <c r="D7" s="168"/>
      <c r="E7" s="115">
        <v>2</v>
      </c>
      <c r="F7" s="111">
        <v>0</v>
      </c>
      <c r="G7" s="111">
        <v>0</v>
      </c>
    </row>
    <row r="8" spans="1:7" s="109" customFormat="1" ht="39" customHeight="1">
      <c r="A8" s="107">
        <v>4</v>
      </c>
      <c r="B8" s="166" t="s">
        <v>94</v>
      </c>
      <c r="C8" s="167"/>
      <c r="D8" s="168"/>
      <c r="E8" s="115">
        <v>3</v>
      </c>
      <c r="F8" s="111">
        <v>0</v>
      </c>
      <c r="G8" s="111">
        <v>0</v>
      </c>
    </row>
    <row r="9" spans="1:7" s="109" customFormat="1" ht="39" customHeight="1">
      <c r="A9" s="107">
        <v>5</v>
      </c>
      <c r="B9" s="166" t="s">
        <v>60</v>
      </c>
      <c r="C9" s="167"/>
      <c r="D9" s="168"/>
      <c r="E9" s="115">
        <v>4</v>
      </c>
      <c r="F9" s="111">
        <v>0</v>
      </c>
      <c r="G9" s="111">
        <v>0</v>
      </c>
    </row>
    <row r="10" spans="1:7" s="109" customFormat="1" ht="26.25" customHeight="1">
      <c r="A10" s="107">
        <v>6</v>
      </c>
      <c r="B10" s="166" t="s">
        <v>61</v>
      </c>
      <c r="C10" s="167"/>
      <c r="D10" s="168"/>
      <c r="E10" s="115">
        <v>5</v>
      </c>
      <c r="F10" s="111">
        <v>0</v>
      </c>
      <c r="G10" s="111">
        <v>0</v>
      </c>
    </row>
    <row r="11" spans="1:7" s="109" customFormat="1" ht="26.25" customHeight="1">
      <c r="A11" s="107">
        <v>7</v>
      </c>
      <c r="B11" s="166" t="s">
        <v>62</v>
      </c>
      <c r="C11" s="167"/>
      <c r="D11" s="168"/>
      <c r="E11" s="115">
        <v>6</v>
      </c>
      <c r="F11" s="111">
        <v>0</v>
      </c>
      <c r="G11" s="111">
        <v>0</v>
      </c>
    </row>
    <row r="12" spans="1:7" s="109" customFormat="1" ht="26.25" customHeight="1">
      <c r="A12" s="107">
        <v>8</v>
      </c>
      <c r="B12" s="166" t="s">
        <v>63</v>
      </c>
      <c r="C12" s="167"/>
      <c r="D12" s="168"/>
      <c r="E12" s="115">
        <v>7</v>
      </c>
      <c r="F12" s="111">
        <v>6</v>
      </c>
      <c r="G12" s="111">
        <v>5954.4</v>
      </c>
    </row>
    <row r="13" spans="1:7" s="109" customFormat="1" ht="26.25" customHeight="1">
      <c r="A13" s="107">
        <v>9</v>
      </c>
      <c r="B13" s="166" t="s">
        <v>118</v>
      </c>
      <c r="C13" s="167"/>
      <c r="D13" s="168"/>
      <c r="E13" s="115">
        <v>8</v>
      </c>
      <c r="F13" s="111">
        <v>228</v>
      </c>
      <c r="G13" s="111">
        <v>226763.399999999</v>
      </c>
    </row>
    <row r="14" spans="1:7" s="109" customFormat="1" ht="12.75" customHeight="1">
      <c r="A14" s="107">
        <v>10</v>
      </c>
      <c r="B14" s="166" t="s">
        <v>95</v>
      </c>
      <c r="C14" s="167"/>
      <c r="D14" s="168"/>
      <c r="E14" s="115">
        <v>9</v>
      </c>
      <c r="F14" s="111">
        <v>173</v>
      </c>
      <c r="G14" s="111">
        <v>175008.719999999</v>
      </c>
    </row>
    <row r="15" spans="1:7" s="109" customFormat="1" ht="12.75" customHeight="1">
      <c r="A15" s="107">
        <v>11</v>
      </c>
      <c r="B15" s="166" t="s">
        <v>64</v>
      </c>
      <c r="C15" s="167"/>
      <c r="D15" s="168"/>
      <c r="E15" s="115">
        <v>10</v>
      </c>
      <c r="F15" s="111">
        <v>79</v>
      </c>
      <c r="G15" s="111">
        <v>78399.6</v>
      </c>
    </row>
    <row r="16" spans="1:7" s="109" customFormat="1" ht="12.75">
      <c r="A16" s="107">
        <v>12</v>
      </c>
      <c r="B16" s="166" t="s">
        <v>65</v>
      </c>
      <c r="C16" s="167"/>
      <c r="D16" s="168"/>
      <c r="E16" s="115">
        <v>11</v>
      </c>
      <c r="F16" s="111">
        <v>0</v>
      </c>
      <c r="G16" s="111">
        <v>0</v>
      </c>
    </row>
    <row r="17" spans="1:7" s="109" customFormat="1" ht="26.25" customHeight="1">
      <c r="A17" s="107">
        <v>13</v>
      </c>
      <c r="B17" s="166" t="s">
        <v>66</v>
      </c>
      <c r="C17" s="167"/>
      <c r="D17" s="168"/>
      <c r="E17" s="115">
        <v>12</v>
      </c>
      <c r="F17" s="111">
        <v>25</v>
      </c>
      <c r="G17" s="111">
        <v>23073.3</v>
      </c>
    </row>
    <row r="18" spans="1:7" s="109" customFormat="1" ht="12.75" customHeight="1">
      <c r="A18" s="107">
        <v>14</v>
      </c>
      <c r="B18" s="166" t="s">
        <v>120</v>
      </c>
      <c r="C18" s="167"/>
      <c r="D18" s="168"/>
      <c r="E18" s="115">
        <v>13</v>
      </c>
      <c r="F18" s="111">
        <v>793</v>
      </c>
      <c r="G18" s="111">
        <v>798043.880000011</v>
      </c>
    </row>
    <row r="19" spans="1:7" s="109" customFormat="1" ht="26.25" customHeight="1">
      <c r="A19" s="107">
        <v>15</v>
      </c>
      <c r="B19" s="166" t="s">
        <v>67</v>
      </c>
      <c r="C19" s="167"/>
      <c r="D19" s="168"/>
      <c r="E19" s="115">
        <v>14</v>
      </c>
      <c r="F19" s="111">
        <v>0</v>
      </c>
      <c r="G19" s="111">
        <v>0</v>
      </c>
    </row>
    <row r="20" spans="1:7" s="109" customFormat="1" ht="52.5" customHeight="1">
      <c r="A20" s="107">
        <v>16</v>
      </c>
      <c r="B20" s="166" t="s">
        <v>68</v>
      </c>
      <c r="C20" s="167"/>
      <c r="D20" s="168"/>
      <c r="E20" s="115">
        <v>15</v>
      </c>
      <c r="F20" s="111">
        <v>0</v>
      </c>
      <c r="G20" s="111">
        <v>0</v>
      </c>
    </row>
    <row r="21" spans="1:7" s="109" customFormat="1" ht="12.75" customHeight="1">
      <c r="A21" s="107">
        <v>17</v>
      </c>
      <c r="B21" s="166" t="s">
        <v>91</v>
      </c>
      <c r="C21" s="167"/>
      <c r="D21" s="168"/>
      <c r="E21" s="115" t="s">
        <v>125</v>
      </c>
      <c r="F21" s="111">
        <v>0</v>
      </c>
      <c r="G21" s="111">
        <v>0</v>
      </c>
    </row>
    <row r="22" spans="1:7" s="109" customFormat="1" ht="26.25" customHeight="1">
      <c r="A22" s="107">
        <v>18</v>
      </c>
      <c r="B22" s="166" t="s">
        <v>121</v>
      </c>
      <c r="C22" s="167"/>
      <c r="D22" s="168"/>
      <c r="E22" s="115">
        <v>16</v>
      </c>
      <c r="F22" s="111">
        <v>1</v>
      </c>
      <c r="G22" s="111">
        <v>992.4</v>
      </c>
    </row>
    <row r="23" spans="1:7" s="109" customFormat="1" ht="52.5" customHeight="1">
      <c r="A23" s="107">
        <v>19</v>
      </c>
      <c r="B23" s="166" t="s">
        <v>92</v>
      </c>
      <c r="C23" s="167"/>
      <c r="D23" s="168"/>
      <c r="E23" s="116">
        <v>17</v>
      </c>
      <c r="F23" s="111">
        <v>0</v>
      </c>
      <c r="G23" s="111">
        <v>0</v>
      </c>
    </row>
    <row r="24" spans="1:7" s="109" customFormat="1" ht="39" customHeight="1">
      <c r="A24" s="107">
        <v>20</v>
      </c>
      <c r="B24" s="166" t="s">
        <v>122</v>
      </c>
      <c r="C24" s="167"/>
      <c r="D24" s="168"/>
      <c r="E24" s="116">
        <v>21</v>
      </c>
      <c r="F24" s="111">
        <v>0</v>
      </c>
      <c r="G24" s="111">
        <v>0</v>
      </c>
    </row>
    <row r="25" spans="1:7" s="109" customFormat="1" ht="63" customHeight="1">
      <c r="A25" s="107">
        <v>21</v>
      </c>
      <c r="B25" s="166" t="s">
        <v>96</v>
      </c>
      <c r="C25" s="167"/>
      <c r="D25" s="168"/>
      <c r="E25" s="116">
        <v>22</v>
      </c>
      <c r="F25" s="111">
        <v>0</v>
      </c>
      <c r="G25" s="111">
        <v>0</v>
      </c>
    </row>
    <row r="26" spans="1:7" s="109" customFormat="1" ht="39" customHeight="1">
      <c r="A26" s="107">
        <v>22</v>
      </c>
      <c r="B26" s="166" t="s">
        <v>123</v>
      </c>
      <c r="C26" s="167"/>
      <c r="D26" s="168"/>
      <c r="E26" s="116">
        <v>23</v>
      </c>
      <c r="F26" s="111">
        <v>0</v>
      </c>
      <c r="G26" s="111">
        <v>0</v>
      </c>
    </row>
    <row r="27" spans="1:7" s="119" customFormat="1" ht="26.25" customHeight="1">
      <c r="A27" s="117">
        <v>23</v>
      </c>
      <c r="B27" s="169" t="s">
        <v>114</v>
      </c>
      <c r="C27" s="169"/>
      <c r="D27" s="169"/>
      <c r="E27" s="118">
        <v>24</v>
      </c>
      <c r="F27" s="110">
        <v>0</v>
      </c>
      <c r="G27" s="110">
        <v>0</v>
      </c>
    </row>
    <row r="28" spans="1:7" s="119" customFormat="1" ht="39" customHeight="1">
      <c r="A28" s="117">
        <v>24</v>
      </c>
      <c r="B28" s="169" t="s">
        <v>115</v>
      </c>
      <c r="C28" s="169"/>
      <c r="D28" s="169"/>
      <c r="E28" s="118">
        <v>25</v>
      </c>
      <c r="F28" s="110">
        <v>0</v>
      </c>
      <c r="G28" s="110">
        <v>0</v>
      </c>
    </row>
    <row r="29" spans="1:7" s="119" customFormat="1" ht="26.25" customHeight="1">
      <c r="A29" s="117">
        <v>25</v>
      </c>
      <c r="B29" s="169" t="s">
        <v>116</v>
      </c>
      <c r="C29" s="169"/>
      <c r="D29" s="169"/>
      <c r="E29" s="118">
        <v>26</v>
      </c>
      <c r="F29" s="110">
        <v>0</v>
      </c>
      <c r="G29" s="110">
        <v>0</v>
      </c>
    </row>
    <row r="30" spans="1:7" s="119" customFormat="1" ht="12.75" customHeight="1">
      <c r="A30" s="117">
        <v>26</v>
      </c>
      <c r="B30" s="169" t="s">
        <v>117</v>
      </c>
      <c r="C30" s="169"/>
      <c r="D30" s="169"/>
      <c r="E30" s="120" t="s">
        <v>124</v>
      </c>
      <c r="F30" s="110">
        <v>0</v>
      </c>
      <c r="G30" s="110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.75">
      <c r="A32" s="40"/>
      <c r="B32" s="34" t="s">
        <v>49</v>
      </c>
      <c r="C32" s="28"/>
      <c r="D32" s="31"/>
      <c r="E32" s="59" t="s">
        <v>137</v>
      </c>
      <c r="F32" s="60"/>
      <c r="H32" s="42"/>
      <c r="I32" s="42"/>
      <c r="J32" s="42"/>
    </row>
    <row r="33" spans="1:10" ht="15.7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14.25">
      <c r="A34" s="44"/>
      <c r="B34" s="33" t="s">
        <v>50</v>
      </c>
      <c r="C34" s="28"/>
      <c r="D34" s="30"/>
      <c r="E34" s="58" t="s">
        <v>138</v>
      </c>
      <c r="F34" s="61"/>
      <c r="H34" s="45"/>
      <c r="I34" s="39"/>
      <c r="J34" s="39"/>
    </row>
    <row r="35" spans="1:10" ht="14.2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65" t="s">
        <v>139</v>
      </c>
      <c r="D37" s="165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65" t="s">
        <v>139</v>
      </c>
      <c r="D38" s="165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65" t="s">
        <v>140</v>
      </c>
      <c r="D39" s="165"/>
      <c r="F39" s="64" t="s">
        <v>141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B3:D3"/>
    <mergeCell ref="B5:D5"/>
    <mergeCell ref="B6:D6"/>
    <mergeCell ref="B7:D7"/>
    <mergeCell ref="B8:D8"/>
    <mergeCell ref="C39:D39"/>
    <mergeCell ref="B22:D22"/>
    <mergeCell ref="B23:D23"/>
    <mergeCell ref="B24:D24"/>
    <mergeCell ref="B25:D25"/>
    <mergeCell ref="B4:D4"/>
    <mergeCell ref="B12:D12"/>
    <mergeCell ref="B16:D16"/>
    <mergeCell ref="B29:D29"/>
    <mergeCell ref="B30:D30"/>
    <mergeCell ref="C37:D37"/>
    <mergeCell ref="B20:D20"/>
    <mergeCell ref="B18:D18"/>
    <mergeCell ref="B9:D9"/>
    <mergeCell ref="B14:D14"/>
    <mergeCell ref="B10:D10"/>
    <mergeCell ref="C38:D38"/>
    <mergeCell ref="B26:D26"/>
    <mergeCell ref="B27:D27"/>
    <mergeCell ref="B28:D28"/>
    <mergeCell ref="B17:D17"/>
    <mergeCell ref="B11:D11"/>
    <mergeCell ref="B19:D19"/>
    <mergeCell ref="B13:D13"/>
    <mergeCell ref="B21:D21"/>
    <mergeCell ref="B15:D15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&amp;L88789187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2023-02-17T08:52:24Z</cp:lastPrinted>
  <dcterms:created xsi:type="dcterms:W3CDTF">1996-10-08T23:32:33Z</dcterms:created>
  <dcterms:modified xsi:type="dcterms:W3CDTF">2023-02-17T08:52:45Z</dcterms:modified>
  <cp:category/>
  <cp:version/>
  <cp:contentType/>
  <cp:contentStatus/>
</cp:coreProperties>
</file>