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<sst xmlns="http://schemas.openxmlformats.org/spreadsheetml/2006/main" count="150" uniqueCount="128">
  <si>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</si>
  <si>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</si>
  <si>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</si>
  <si>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</si>
  <si>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</si>
  <si>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</si>
  <si>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</si>
  <si>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</si>
  <si>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</si>
  <si>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</si>
  <si>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</si>
  <si>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</si>
  <si>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</si>
  <si>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</si>
  <si>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</si>
  <si>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</si>
  <si>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</si>
  <si>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</si>
  <si>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</si>
  <si>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</si>
  <si>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</si>
  <si>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</si>
  <si>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</si>
  <si>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</si>
  <si>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</si>
  <si>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</si>
  <si>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</si>
  <si>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</si>
  <si>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</si>
  <si>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</si>
  <si>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</si>
  <si>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</si>
  <si>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</si>
  <si>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</si>
  <si>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</si>
  <si>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</si>
  <si>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</si>
  <si>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</si>
  <si>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</si>
  <si>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</si>
  <si>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</si>
  <si>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</si>
  <si>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</si>
  <si>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</si>
  <si>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</si>
  <si>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</si>
  <si>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</si>
  <si>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</si>
  <si>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</si>
  <si>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</si>
  <si>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</si>
  <si>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</si>
  <si>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</si>
  <si>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</si>
  <si>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</si>
  <si>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</si>
  <si>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</si>
  <si>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</si>
  <si>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</si>
  <si>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</si>
  <si>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</si>
  <si>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</si>
  <si>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</si>
  <si>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</si>
  <si>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</si>
  <si>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</si>
  <si>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</si>
  <si>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</si>
  <si>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</si>
  <si>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</si>
  <si>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</si>
  <si>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</si>
  <si>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</si>
  <si>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</si>
  <si>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</si>
  <si>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</si>
  <si>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</si>
  <si>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</si>
  <si>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</si>
  <si>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</si>
  <si>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</si>
  <si>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</si>
  <si>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</si>
  <si>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</si>
  <si>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</si>
  <si>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</si>
  <si>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</si>
  <si>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</si>
  <si>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</si>
  <si>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</si>
  <si>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</si>
  <si>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</si>
  <si>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</si>
  <si>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</si>
  <si>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</si>
  <si>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</si>
  <si>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</si>
  <si>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</si>
  <si>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</si>
  <si>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</si>
  <si>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</si>
  <si>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</si>
  <si>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</si>
  <si>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</si>
  <si>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</si>
  <si>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</si>
  <si>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</si>
  <si>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</si>
  <si>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</si>
  <si>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</si>
  <si>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</si>
  <si>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</si>
  <si>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</si>
  <si>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</si>
  <si>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</si>
  <si>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</si>
  <si>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</si>
  <si>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</si>
  <si>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Івано-Франківський окружний адміністративний суд</t>
  </si>
  <si>
    <t>76000, ІВАНО-ФРАНКІВСЬКА ОБЛАСТЬ,</t>
  </si>
  <si>
    <t xml:space="preserve">                                                                   МІСТО ІВАНО-ФРАНКІВСЬК</t>
  </si>
  <si>
    <t xml:space="preserve">                                                                  ВУЛИЦЯ НЕЗАЛЕЖНОСТІ,46</t>
  </si>
  <si>
    <t>три квартали 2021 року</t>
  </si>
  <si>
    <t>Могила А.Б.</t>
  </si>
  <si>
    <t>Гложик В.В.</t>
  </si>
  <si>
    <t>0342-78-42-88</t>
  </si>
  <si>
    <t>inbox@adm.if.court.gov.ua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</si>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</sst>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122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 t="s">
        <v>120</v>
      </c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 t="s">
        <v>121</v>
      </c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&amp;L2C6D0556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5" activePane="bottomLeft" state="frozen"/>
      <selection pane="topLeft" activeCell="A1" sqref="A1"/>
      <selection pane="bottomLeft" activeCell="A6" sqref="A6:IV3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6277</v>
      </c>
      <c r="E1" s="70">
        <v>6277</v>
      </c>
      <c r="F1" s="70">
        <v>6277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hidden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hidden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hidden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hidden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hidden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hidden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hidden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hidden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hidden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hidden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 hidden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 hidden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 hidden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 hidden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 hidden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 hidden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hidden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 hidden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 hidden="1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hidden="1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hidden="1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 hidden="1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 hidden="1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 hidden="1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hidden="1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 hidden="1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 hidden="1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 hidden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5934</v>
      </c>
      <c r="D39" s="86">
        <f aca="true" t="shared" si="3" ref="D39:K39">SUM(D40,D47,D48,D49)</f>
        <v>8553191.629999999</v>
      </c>
      <c r="E39" s="74">
        <f t="shared" si="3"/>
        <v>4273</v>
      </c>
      <c r="F39" s="86">
        <f t="shared" si="3"/>
        <v>6961485.79</v>
      </c>
      <c r="G39" s="74">
        <f t="shared" si="3"/>
        <v>135</v>
      </c>
      <c r="H39" s="86">
        <f t="shared" si="3"/>
        <v>194250.36000000002</v>
      </c>
      <c r="I39" s="74">
        <f t="shared" si="3"/>
        <v>68</v>
      </c>
      <c r="J39" s="86">
        <f t="shared" si="3"/>
        <v>54027.4</v>
      </c>
      <c r="K39" s="74">
        <f t="shared" si="3"/>
        <v>1718</v>
      </c>
      <c r="L39" s="86">
        <f>SUM(L40,L47,L48,L49)</f>
        <v>1778377.52</v>
      </c>
    </row>
    <row r="40" spans="1:12" ht="21" customHeight="1">
      <c r="A40" s="61">
        <v>35</v>
      </c>
      <c r="B40" s="64" t="s">
        <v>85</v>
      </c>
      <c r="C40" s="75">
        <f>SUM(C41,C44)</f>
        <v>5826</v>
      </c>
      <c r="D40" s="87">
        <f>SUM(D41,D44)</f>
        <v>8469686.85</v>
      </c>
      <c r="E40" s="75">
        <f aca="true" t="shared" si="4" ref="E40:L40">SUM(E41,E44)</f>
        <v>4191</v>
      </c>
      <c r="F40" s="87">
        <f t="shared" si="4"/>
        <v>6894506.3</v>
      </c>
      <c r="G40" s="75">
        <f t="shared" si="4"/>
        <v>131</v>
      </c>
      <c r="H40" s="87">
        <f t="shared" si="4"/>
        <v>192054.04</v>
      </c>
      <c r="I40" s="75">
        <f t="shared" si="4"/>
        <v>50</v>
      </c>
      <c r="J40" s="87">
        <f t="shared" si="4"/>
        <v>41769.4</v>
      </c>
      <c r="K40" s="75">
        <f t="shared" si="4"/>
        <v>1714</v>
      </c>
      <c r="L40" s="87">
        <f t="shared" si="4"/>
        <v>1774972.52</v>
      </c>
    </row>
    <row r="41" spans="1:12" ht="19.5" customHeight="1">
      <c r="A41" s="61">
        <v>36</v>
      </c>
      <c r="B41" s="64" t="s">
        <v>86</v>
      </c>
      <c r="C41" s="76">
        <v>683</v>
      </c>
      <c r="D41" s="88">
        <v>2753894.05</v>
      </c>
      <c r="E41" s="77">
        <v>630</v>
      </c>
      <c r="F41" s="89">
        <v>2644991.24</v>
      </c>
      <c r="G41" s="76">
        <v>22</v>
      </c>
      <c r="H41" s="88">
        <v>58371.34</v>
      </c>
      <c r="I41" s="78">
        <v>1</v>
      </c>
      <c r="J41" s="93">
        <v>80</v>
      </c>
      <c r="K41" s="77">
        <v>92</v>
      </c>
      <c r="L41" s="89">
        <v>204586.52</v>
      </c>
    </row>
    <row r="42" spans="1:12" ht="16.5" customHeight="1">
      <c r="A42" s="61">
        <v>37</v>
      </c>
      <c r="B42" s="65" t="s">
        <v>87</v>
      </c>
      <c r="C42" s="76">
        <v>445</v>
      </c>
      <c r="D42" s="88">
        <v>2270088.39</v>
      </c>
      <c r="E42" s="77">
        <v>472</v>
      </c>
      <c r="F42" s="89">
        <v>2351389.7</v>
      </c>
      <c r="G42" s="76">
        <v>12</v>
      </c>
      <c r="H42" s="88">
        <v>25646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238</v>
      </c>
      <c r="D43" s="88">
        <v>483805.66</v>
      </c>
      <c r="E43" s="77">
        <v>158</v>
      </c>
      <c r="F43" s="89">
        <v>293601.54</v>
      </c>
      <c r="G43" s="76">
        <v>10</v>
      </c>
      <c r="H43" s="88">
        <v>32725.34</v>
      </c>
      <c r="I43" s="78">
        <v>1</v>
      </c>
      <c r="J43" s="93">
        <v>80</v>
      </c>
      <c r="K43" s="77">
        <v>92</v>
      </c>
      <c r="L43" s="89">
        <v>204586.52</v>
      </c>
    </row>
    <row r="44" spans="1:12" ht="21" customHeight="1">
      <c r="A44" s="61">
        <v>39</v>
      </c>
      <c r="B44" s="64" t="s">
        <v>88</v>
      </c>
      <c r="C44" s="76">
        <v>5143</v>
      </c>
      <c r="D44" s="88">
        <v>5715792.8</v>
      </c>
      <c r="E44" s="77">
        <v>3561</v>
      </c>
      <c r="F44" s="89">
        <v>4249515.06</v>
      </c>
      <c r="G44" s="76">
        <v>109</v>
      </c>
      <c r="H44" s="88">
        <v>133682.7</v>
      </c>
      <c r="I44" s="78">
        <v>49</v>
      </c>
      <c r="J44" s="93">
        <v>41689.4</v>
      </c>
      <c r="K44" s="77">
        <v>1622</v>
      </c>
      <c r="L44" s="89">
        <v>1570386</v>
      </c>
    </row>
    <row r="45" spans="1:12" ht="30" customHeight="1">
      <c r="A45" s="61">
        <v>40</v>
      </c>
      <c r="B45" s="65" t="s">
        <v>89</v>
      </c>
      <c r="C45" s="76">
        <v>293</v>
      </c>
      <c r="D45" s="88">
        <v>1116840</v>
      </c>
      <c r="E45" s="77">
        <v>333</v>
      </c>
      <c r="F45" s="89">
        <v>1164478.01</v>
      </c>
      <c r="G45" s="76">
        <v>12</v>
      </c>
      <c r="H45" s="88">
        <v>38422</v>
      </c>
      <c r="I45" s="78">
        <v>1</v>
      </c>
      <c r="J45" s="93">
        <v>2270</v>
      </c>
      <c r="K45" s="77">
        <v>17</v>
      </c>
      <c r="L45" s="89">
        <v>38590</v>
      </c>
    </row>
    <row r="46" spans="1:12" ht="21" customHeight="1">
      <c r="A46" s="61">
        <v>41</v>
      </c>
      <c r="B46" s="65" t="s">
        <v>79</v>
      </c>
      <c r="C46" s="76">
        <v>4850</v>
      </c>
      <c r="D46" s="88">
        <v>4598952.8</v>
      </c>
      <c r="E46" s="77">
        <v>3228</v>
      </c>
      <c r="F46" s="89">
        <v>3085037.05</v>
      </c>
      <c r="G46" s="76">
        <v>97</v>
      </c>
      <c r="H46" s="88">
        <v>95260.7</v>
      </c>
      <c r="I46" s="78">
        <v>48</v>
      </c>
      <c r="J46" s="93">
        <v>39419.4</v>
      </c>
      <c r="K46" s="77">
        <v>1605</v>
      </c>
      <c r="L46" s="89">
        <v>1531796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14042.78</v>
      </c>
      <c r="E47" s="77">
        <v>1</v>
      </c>
      <c r="F47" s="89">
        <v>11318.79</v>
      </c>
      <c r="G47" s="76">
        <v>1</v>
      </c>
      <c r="H47" s="88">
        <v>606.32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105</v>
      </c>
      <c r="D49" s="88">
        <v>69462</v>
      </c>
      <c r="E49" s="77">
        <v>81</v>
      </c>
      <c r="F49" s="89">
        <v>55660.7</v>
      </c>
      <c r="G49" s="76">
        <v>3</v>
      </c>
      <c r="H49" s="88">
        <v>1590</v>
      </c>
      <c r="I49" s="78">
        <v>18</v>
      </c>
      <c r="J49" s="93">
        <v>12258</v>
      </c>
      <c r="K49" s="77">
        <v>3</v>
      </c>
      <c r="L49" s="89">
        <v>2043</v>
      </c>
    </row>
    <row r="50" spans="1:12" ht="21.75" customHeight="1">
      <c r="A50" s="61">
        <v>45</v>
      </c>
      <c r="B50" s="63" t="s">
        <v>116</v>
      </c>
      <c r="C50" s="74">
        <f>SUM(C51:C54)</f>
        <v>26</v>
      </c>
      <c r="D50" s="86">
        <f aca="true" t="shared" si="5" ref="D50:L50">SUM(D51:D54)</f>
        <v>1879.56</v>
      </c>
      <c r="E50" s="74">
        <f t="shared" si="5"/>
        <v>26</v>
      </c>
      <c r="F50" s="86">
        <f t="shared" si="5"/>
        <v>2139.93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15</v>
      </c>
      <c r="D51" s="87">
        <v>830.82</v>
      </c>
      <c r="E51" s="79">
        <v>15</v>
      </c>
      <c r="F51" s="90">
        <v>1057.14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7</v>
      </c>
      <c r="D52" s="87">
        <v>953.4</v>
      </c>
      <c r="E52" s="79">
        <v>7</v>
      </c>
      <c r="F52" s="90">
        <v>953.4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4</v>
      </c>
      <c r="D54" s="87">
        <v>95.34</v>
      </c>
      <c r="E54" s="79">
        <v>4</v>
      </c>
      <c r="F54" s="90">
        <v>129.39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5960</v>
      </c>
      <c r="D56" s="86">
        <f aca="true" t="shared" si="6" ref="D56:L56">SUM(D6,D28,D39,D50,D55)</f>
        <v>8555071.19</v>
      </c>
      <c r="E56" s="74">
        <f t="shared" si="6"/>
        <v>4299</v>
      </c>
      <c r="F56" s="86">
        <f t="shared" si="6"/>
        <v>6963625.72</v>
      </c>
      <c r="G56" s="74">
        <f t="shared" si="6"/>
        <v>135</v>
      </c>
      <c r="H56" s="86">
        <f t="shared" si="6"/>
        <v>194250.36000000002</v>
      </c>
      <c r="I56" s="74">
        <f t="shared" si="6"/>
        <v>68</v>
      </c>
      <c r="J56" s="86">
        <f t="shared" si="6"/>
        <v>54027.4</v>
      </c>
      <c r="K56" s="74">
        <f t="shared" si="6"/>
        <v>1718</v>
      </c>
      <c r="L56" s="86">
        <f t="shared" si="6"/>
        <v>1778377.52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&amp;L2C6D0556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3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1686</v>
      </c>
      <c r="F4" s="84">
        <f>SUM(F5:F25)</f>
        <v>1723894.31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141</v>
      </c>
      <c r="F5" s="85">
        <v>208039.53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1</v>
      </c>
      <c r="F8" s="85">
        <v>908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6</v>
      </c>
      <c r="F11" s="85">
        <v>6356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269</v>
      </c>
      <c r="F12" s="85">
        <v>256124.1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222</v>
      </c>
      <c r="F13" s="85">
        <v>210478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108</v>
      </c>
      <c r="F14" s="85">
        <v>104825.6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6</v>
      </c>
      <c r="F16" s="85">
        <v>5448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932</v>
      </c>
      <c r="F17" s="85">
        <v>930807.08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1</v>
      </c>
      <c r="F21" s="85">
        <v>908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123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124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125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125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126</v>
      </c>
      <c r="D34" s="169"/>
      <c r="F34" s="95" t="s">
        <v>127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&amp;L2C6D0556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2021-11-03T14:17:28Z</cp:lastPrinted>
  <dcterms:created xsi:type="dcterms:W3CDTF">1996-10-08T23:32:33Z</dcterms:created>
  <dcterms:modified xsi:type="dcterms:W3CDTF">2021-11-03T15:33:54Z</dcterms:modified>
  <cp:category/>
  <cp:version/>
  <cp:contentType/>
  <cp:contentStatus/>
</cp:coreProperties>
</file>